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d.docs.live.net/2879b9ce36d4eb85/4 KILLERS WEBINARS/2025/9 OLIMPIADAS SEPTIEMBRE/DIRECTO 1/"/>
    </mc:Choice>
  </mc:AlternateContent>
  <xr:revisionPtr revIDLastSave="23" documentId="8_{460E3AC2-EAD9-4E9D-8EEE-37ADC093EAE8}" xr6:coauthVersionLast="47" xr6:coauthVersionMax="47" xr10:uidLastSave="{21CA0FFC-A3A7-4979-B13E-4F41FCA9B8B0}"/>
  <bookViews>
    <workbookView xWindow="0" yWindow="0" windowWidth="28800" windowHeight="16200" tabRatio="865" xr2:uid="{A143C910-588C-47D0-8063-4C1BC9BD0C46}"/>
  </bookViews>
  <sheets>
    <sheet name="Rellenado Rápido" sheetId="1" r:id="rId1"/>
    <sheet name="Rellenar celdas en blanco " sheetId="23" r:id="rId2"/>
    <sheet name="Proteger hojas Parcial" sheetId="3" state="veryHidden" r:id="rId3"/>
    <sheet name="Ocultar Hojas" sheetId="4" state="veryHidden" r:id="rId4"/>
    <sheet name="Consolidar datos en Excel" sheetId="65" r:id="rId5"/>
    <sheet name="Usar la cámara en Excel" sheetId="2" r:id="rId6"/>
    <sheet name="Atajo para sumar en Excel" sheetId="69" r:id="rId7"/>
    <sheet name="Seleccionar Celdas y copiar dat" sheetId="70" r:id="rId8"/>
    <sheet name="Minigráficos" sheetId="110" r:id="rId9"/>
    <sheet name="Gráfico doble escala" sheetId="6" r:id="rId10"/>
    <sheet name="La magia" sheetId="138" r:id="rId11"/>
    <sheet name="Consolidar Datos Nivel TOP" sheetId="143" r:id="rId12"/>
    <sheet name="Función TEXTO" sheetId="141" r:id="rId13"/>
    <sheet name="Transponer" sheetId="140" r:id="rId14"/>
    <sheet name="Ventas" sheetId="137" r:id="rId15"/>
    <sheet name="Segmentación" sheetId="148" r:id="rId16"/>
    <sheet name="GPT cache" sheetId="129" state="veryHidden" r:id="rId17"/>
  </sheets>
  <externalReferences>
    <externalReference r:id="rId18"/>
    <externalReference r:id="rId19"/>
  </externalReferences>
  <definedNames>
    <definedName name="_xlnm._FilterDatabase" localSheetId="7" hidden="1">'Seleccionar Celdas y copiar dat'!$A$1:$G$149</definedName>
    <definedName name="CIUDADES">'[1]Lista Valid Depend I'!$E$2:$E$6</definedName>
    <definedName name="Estado" localSheetId="8">#REF!</definedName>
    <definedName name="Estado">#REF!</definedName>
    <definedName name="NEGOCIO" localSheetId="8">#REF!</definedName>
    <definedName name="NEGOCIO">#REF!</definedName>
    <definedName name="Nivel" localSheetId="8">#REF!</definedName>
    <definedName name="Nivel">#REF!</definedName>
    <definedName name="Responsables">[2]Plantilla!$M$2:$M$5</definedName>
    <definedName name="zsupermetrics_HrKFuA8YQlvFL4Onhm6NavCGjU9wHyvAoXvl63RNltLpIuSyy__dYEe5yBebm5cZfXW7" comment="Query HrKFuA8YQlvFL4Onhm6NavCGjU9wHyvAoXvl63RNltLpIuSyy__dYEe5yBebm5cZfXW7" localSheetId="8">#REF!</definedName>
    <definedName name="zsupermetrics_HrKFuA8YQlvFL4Onhm6NavCGjU9wHyvAoXvl63RNltLpIuSyy__dYEe5yBebm5cZfXW7" comment="Query HrKFuA8YQlvFL4Onhm6NavCGjU9wHyvAoXvl63RNltLpIuSyy__dYEe5yBebm5cZfXW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1" i="141" l="1"/>
  <c r="H130" i="141"/>
  <c r="H129" i="141"/>
  <c r="H128" i="141"/>
  <c r="H127" i="141"/>
  <c r="H126" i="141"/>
  <c r="H125" i="141"/>
  <c r="H124" i="141"/>
  <c r="H123" i="141"/>
  <c r="H122" i="141"/>
  <c r="H121" i="141"/>
  <c r="H120" i="141"/>
  <c r="H119" i="141"/>
  <c r="H118" i="141"/>
  <c r="H117" i="141"/>
  <c r="H116" i="141"/>
  <c r="H115" i="141"/>
  <c r="H114" i="141"/>
  <c r="H113" i="141"/>
  <c r="H112" i="141"/>
  <c r="H111" i="141"/>
  <c r="H110" i="141"/>
  <c r="H109" i="141"/>
  <c r="H108" i="141"/>
  <c r="H107" i="141"/>
  <c r="H106" i="141"/>
  <c r="H105" i="141"/>
  <c r="H104" i="141"/>
  <c r="H103" i="141"/>
  <c r="H102" i="141"/>
  <c r="H101" i="141"/>
  <c r="H100" i="141"/>
  <c r="H99" i="141"/>
  <c r="H98" i="141"/>
  <c r="H97" i="141"/>
  <c r="H96" i="141"/>
  <c r="H95" i="141"/>
  <c r="H94" i="141"/>
  <c r="H93" i="141"/>
  <c r="H92" i="141"/>
  <c r="H91" i="141"/>
  <c r="H90" i="141"/>
  <c r="H89" i="141"/>
  <c r="H88" i="141"/>
  <c r="H87" i="141"/>
  <c r="H86" i="141"/>
  <c r="H85" i="141"/>
  <c r="H84" i="141"/>
  <c r="H83" i="141"/>
  <c r="H82" i="141"/>
  <c r="H81" i="141"/>
  <c r="H80" i="141"/>
  <c r="H79" i="141"/>
  <c r="H78" i="141"/>
  <c r="H77" i="141"/>
  <c r="H76" i="141"/>
  <c r="H75" i="141"/>
  <c r="H74" i="141"/>
  <c r="H73" i="141"/>
  <c r="H72" i="141"/>
  <c r="H71" i="141"/>
  <c r="H70" i="141"/>
  <c r="H69" i="141"/>
  <c r="H68" i="141"/>
  <c r="H67" i="141"/>
  <c r="H66" i="141"/>
  <c r="H65" i="141"/>
  <c r="H64" i="141"/>
  <c r="H63" i="141"/>
  <c r="H62" i="141"/>
  <c r="H61" i="141"/>
  <c r="H60" i="141"/>
  <c r="H59" i="141"/>
  <c r="H58" i="141"/>
  <c r="H57" i="141"/>
  <c r="H56" i="141"/>
  <c r="H55" i="141"/>
  <c r="H54" i="141"/>
  <c r="H53" i="141"/>
  <c r="H52" i="141"/>
  <c r="H51" i="141"/>
  <c r="H50" i="141"/>
  <c r="H49" i="141"/>
  <c r="H48" i="141"/>
  <c r="H47" i="141"/>
  <c r="H46" i="141"/>
  <c r="H45" i="141"/>
  <c r="H44" i="141"/>
  <c r="H43" i="141"/>
  <c r="H42" i="141"/>
  <c r="H41" i="141"/>
  <c r="H40" i="141"/>
  <c r="H39" i="141"/>
  <c r="H38" i="141"/>
  <c r="H37" i="141"/>
  <c r="H36" i="141"/>
  <c r="H35" i="141"/>
  <c r="H34" i="141"/>
  <c r="H33" i="141"/>
  <c r="H32" i="141"/>
  <c r="H31" i="141"/>
  <c r="H30" i="141"/>
  <c r="H29" i="141"/>
  <c r="H28" i="141"/>
  <c r="H27" i="141"/>
  <c r="H26" i="141"/>
  <c r="H25" i="141"/>
  <c r="H24" i="141"/>
  <c r="H23" i="141"/>
  <c r="H22" i="141"/>
  <c r="H21" i="141"/>
  <c r="H20" i="141"/>
  <c r="H19" i="141"/>
  <c r="H18" i="141"/>
  <c r="H17" i="141"/>
  <c r="H16" i="141"/>
  <c r="H15" i="141"/>
  <c r="H14" i="141"/>
  <c r="H13" i="141"/>
  <c r="H12" i="141"/>
  <c r="H11" i="141"/>
  <c r="H10" i="141"/>
  <c r="H9" i="141"/>
  <c r="H8" i="141"/>
  <c r="H7" i="141"/>
  <c r="H6" i="141"/>
  <c r="H5" i="141"/>
  <c r="H4" i="141"/>
  <c r="H3" i="141"/>
  <c r="H2" i="141"/>
  <c r="H151" i="137"/>
  <c r="H150" i="137"/>
  <c r="H149" i="137"/>
  <c r="H148" i="137"/>
  <c r="H147" i="137"/>
  <c r="H146" i="137"/>
  <c r="H145" i="137"/>
  <c r="H144" i="137"/>
  <c r="H143" i="137"/>
  <c r="H142" i="137"/>
  <c r="H141" i="137"/>
  <c r="H140" i="137"/>
  <c r="H139" i="137"/>
  <c r="H138" i="137"/>
  <c r="H137" i="137"/>
  <c r="H136" i="137"/>
  <c r="H135" i="137"/>
  <c r="H134" i="137"/>
  <c r="H133" i="137"/>
  <c r="H132" i="137"/>
  <c r="H131" i="137"/>
  <c r="H130" i="137"/>
  <c r="H129" i="137"/>
  <c r="H128" i="137"/>
  <c r="H127" i="137"/>
  <c r="H126" i="137"/>
  <c r="H125" i="137"/>
  <c r="H124" i="137"/>
  <c r="H123" i="137"/>
  <c r="H122" i="137"/>
  <c r="H121" i="137"/>
  <c r="H120" i="137"/>
  <c r="H119" i="137"/>
  <c r="H118" i="137"/>
  <c r="H117" i="137"/>
  <c r="H116" i="137"/>
  <c r="H115" i="137"/>
  <c r="H114" i="137"/>
  <c r="H113" i="137"/>
  <c r="H112" i="137"/>
  <c r="H111" i="137"/>
  <c r="H110" i="137"/>
  <c r="H109" i="137"/>
  <c r="H108" i="137"/>
  <c r="H107" i="137"/>
  <c r="H106" i="137"/>
  <c r="H105" i="137"/>
  <c r="H104" i="137"/>
  <c r="H103" i="137"/>
  <c r="H102" i="137"/>
  <c r="H101" i="137"/>
  <c r="H100" i="137"/>
  <c r="H99" i="137"/>
  <c r="H98" i="137"/>
  <c r="H97" i="137"/>
  <c r="H96" i="137"/>
  <c r="H95" i="137"/>
  <c r="H94" i="137"/>
  <c r="H93" i="137"/>
  <c r="H92" i="137"/>
  <c r="H91" i="137"/>
  <c r="H90" i="137"/>
  <c r="H89" i="137"/>
  <c r="H88" i="137"/>
  <c r="H87" i="137"/>
  <c r="H86" i="137"/>
  <c r="H85" i="137"/>
  <c r="H84" i="137"/>
  <c r="H83" i="137"/>
  <c r="H82" i="137"/>
  <c r="H81" i="137"/>
  <c r="H80" i="137"/>
  <c r="H79" i="137"/>
  <c r="H78" i="137"/>
  <c r="H77" i="137"/>
  <c r="H76" i="137"/>
  <c r="H75" i="137"/>
  <c r="H74" i="137"/>
  <c r="H73" i="137"/>
  <c r="H72" i="137"/>
  <c r="H71" i="137"/>
  <c r="H70" i="137"/>
  <c r="H69" i="137"/>
  <c r="H68" i="137"/>
  <c r="H67" i="137"/>
  <c r="H66" i="137"/>
  <c r="H65" i="137"/>
  <c r="H64" i="137"/>
  <c r="H63" i="137"/>
  <c r="H62" i="137"/>
  <c r="H61" i="137"/>
  <c r="H60" i="137"/>
  <c r="H59" i="137"/>
  <c r="H58" i="137"/>
  <c r="H57" i="137"/>
  <c r="H56" i="137"/>
  <c r="H55" i="137"/>
  <c r="H54" i="137"/>
  <c r="H53" i="137"/>
  <c r="H52" i="137"/>
  <c r="H51" i="137"/>
  <c r="H50" i="137"/>
  <c r="H49" i="137"/>
  <c r="H48" i="137"/>
  <c r="H47" i="137"/>
  <c r="H46" i="137"/>
  <c r="H45" i="137"/>
  <c r="H44" i="137"/>
  <c r="H43" i="137"/>
  <c r="H42" i="137"/>
  <c r="H41" i="137"/>
  <c r="H40" i="137"/>
  <c r="H39" i="137"/>
  <c r="H38" i="137"/>
  <c r="H37" i="137"/>
  <c r="H36" i="137"/>
  <c r="H35" i="137"/>
  <c r="H34" i="137"/>
  <c r="H33" i="137"/>
  <c r="H32" i="137"/>
  <c r="H31" i="137"/>
  <c r="H30" i="137"/>
  <c r="H29" i="137"/>
  <c r="H28" i="137"/>
  <c r="H27" i="137"/>
  <c r="H26" i="137"/>
  <c r="H25" i="137"/>
  <c r="H24" i="137"/>
  <c r="H23" i="137"/>
  <c r="H22" i="137"/>
  <c r="H21" i="137"/>
  <c r="H20" i="137"/>
  <c r="H19" i="137"/>
  <c r="H18" i="137"/>
  <c r="H17" i="137"/>
  <c r="H16" i="137"/>
  <c r="H15" i="137"/>
  <c r="H14" i="137"/>
  <c r="H13" i="137"/>
  <c r="H12" i="137"/>
  <c r="H11" i="137"/>
  <c r="H10" i="137"/>
  <c r="H9" i="137"/>
  <c r="H8" i="137"/>
  <c r="H7" i="137"/>
  <c r="H6" i="137"/>
  <c r="H5" i="137"/>
  <c r="H4" i="137"/>
  <c r="H3" i="137"/>
  <c r="H2" i="137"/>
  <c r="E4" i="3" l="1"/>
  <c r="D8" i="3"/>
  <c r="C8" i="3"/>
  <c r="B8" i="3"/>
  <c r="E7" i="3"/>
  <c r="E6" i="3"/>
  <c r="E5" i="3"/>
  <c r="E3" i="3"/>
  <c r="E8" i="3" s="1"/>
  <c r="E2" i="3"/>
  <c r="D10" i="2"/>
  <c r="C10" i="2"/>
</calcChain>
</file>

<file path=xl/sharedStrings.xml><?xml version="1.0" encoding="utf-8"?>
<sst xmlns="http://schemas.openxmlformats.org/spreadsheetml/2006/main" count="2625" uniqueCount="184">
  <si>
    <t>Oficina</t>
  </si>
  <si>
    <t>Ventas 2021</t>
  </si>
  <si>
    <t>Madrid</t>
  </si>
  <si>
    <t>Valencia</t>
  </si>
  <si>
    <t>Barcelona</t>
  </si>
  <si>
    <t>Gran Canaria</t>
  </si>
  <si>
    <t>Vigo</t>
  </si>
  <si>
    <t>Salamanca</t>
  </si>
  <si>
    <t>Fuerteventura</t>
  </si>
  <si>
    <t>Total</t>
  </si>
  <si>
    <t>Ventas 2022</t>
  </si>
  <si>
    <t>Correo</t>
  </si>
  <si>
    <t>Usuario</t>
  </si>
  <si>
    <t>Dominio</t>
  </si>
  <si>
    <t>berry@gmail.com</t>
  </si>
  <si>
    <t>tawdry.dinosaur@gmail.com</t>
  </si>
  <si>
    <t>naivelock@aol.com</t>
  </si>
  <si>
    <t>hill@aol.com</t>
  </si>
  <si>
    <t>deeplybranch22@gmail.com</t>
  </si>
  <si>
    <t>clumsy.bean@aol.com</t>
  </si>
  <si>
    <t>pollution@aol.com</t>
  </si>
  <si>
    <t>overconfidentdock51@outlook.com</t>
  </si>
  <si>
    <t>simplenote@aunt.net</t>
  </si>
  <si>
    <t>Meses</t>
  </si>
  <si>
    <t>Producto</t>
  </si>
  <si>
    <t>Provincia</t>
  </si>
  <si>
    <t>Tienda</t>
  </si>
  <si>
    <t>Departamento</t>
  </si>
  <si>
    <t>Ventas</t>
  </si>
  <si>
    <t>Beneficio</t>
  </si>
  <si>
    <t>Camiseta Deporte Roja</t>
  </si>
  <si>
    <t>Tienda 1</t>
  </si>
  <si>
    <t>Textil</t>
  </si>
  <si>
    <t>Camiseta Deporte Naranja</t>
  </si>
  <si>
    <t>Camiseta Deporte verde</t>
  </si>
  <si>
    <t>Pantalón Vaquero</t>
  </si>
  <si>
    <t>Tienda 5</t>
  </si>
  <si>
    <t>Pantalón Vestir</t>
  </si>
  <si>
    <t>Televisión 40"</t>
  </si>
  <si>
    <t>Electrodoméstico</t>
  </si>
  <si>
    <t>Televisión 49"</t>
  </si>
  <si>
    <t>Tienda 3</t>
  </si>
  <si>
    <t>Televisión 52"</t>
  </si>
  <si>
    <t>Portátil Elite</t>
  </si>
  <si>
    <t>Informática</t>
  </si>
  <si>
    <t>Portátil Básico</t>
  </si>
  <si>
    <t>Bicicleta Carrera</t>
  </si>
  <si>
    <t>Deporte</t>
  </si>
  <si>
    <t>Bicicleta Montaña</t>
  </si>
  <si>
    <t>Raqueta Tenis</t>
  </si>
  <si>
    <t>Raqueta Squash</t>
  </si>
  <si>
    <t>Jamón Ibérico</t>
  </si>
  <si>
    <t>Tienda 2</t>
  </si>
  <si>
    <t>Alimentación</t>
  </si>
  <si>
    <t>Jamón Bellota</t>
  </si>
  <si>
    <t>Vino Tinto Gran Reserva</t>
  </si>
  <si>
    <t>Bebida</t>
  </si>
  <si>
    <t>Vino Tinto Crianza</t>
  </si>
  <si>
    <t>Vino Blanco Seco</t>
  </si>
  <si>
    <t>Vino Blanco Dulce</t>
  </si>
  <si>
    <t>Tienda 6</t>
  </si>
  <si>
    <t>Sevilla</t>
  </si>
  <si>
    <t>Tienda 4</t>
  </si>
  <si>
    <t>Las palmas</t>
  </si>
  <si>
    <t>Lugo</t>
  </si>
  <si>
    <t>Segovia</t>
  </si>
  <si>
    <t>Enero</t>
  </si>
  <si>
    <t>Febrero</t>
  </si>
  <si>
    <t>Marzo</t>
  </si>
  <si>
    <t>Las Palmas</t>
  </si>
  <si>
    <t>Mallorca</t>
  </si>
  <si>
    <t>Zaragoza</t>
  </si>
  <si>
    <t>Tenerife</t>
  </si>
  <si>
    <t>Abril</t>
  </si>
  <si>
    <t>Mayo</t>
  </si>
  <si>
    <t>Junio</t>
  </si>
  <si>
    <t>Formación Online</t>
  </si>
  <si>
    <t>Formación Presencial</t>
  </si>
  <si>
    <t>Consultoría</t>
  </si>
  <si>
    <t>Ventas 2023</t>
  </si>
  <si>
    <t>{"hash":"dd3b979620d5addc5c0d10bc294ecf0be148428d4f639342de52144e16dc0288","version":1,"value":"[[\"Asunto: Nuevos Cursos Disponibles en la Escuela Digital\\n\\nEstimados Consultorías López,\\n\\nEspero que este mensaje les encuentre bien. Nos complace informarles sobre la nueva oferta de cursos que hemos desarrollado en la Escuela Digital, diseñados para satisfacer las crecientes demandas del mercado laboral actual.\\n\\nEntre las novedades, destacamos cursos en áreas como inteligencia artificial, ciberseguridad, y desarrollo de aplicaciones móviles. Estos programas están estructurados para proporcionar tanto conocimientos teóricos como habilidades prácticas, asegurando que los participantes estén preparados para enfrentar los desafíos del entorno digital.\\n\\nNos gustaría invitarles a una sesión informativa virtual el próximo jueves a las 10:00 a.m., donde presentaremos en detalle cada curso y resolveremos cualquier duda que puedan tener. Creemos que estos cursos pueden ser de gran interés para sus clientes y colaboradores, y estamos abiertos a discutir posibles colaboraciones.\\n\\nAgradecemos su atención y quedamos a su disposición para cualquier consulta adicional.\\n\\nAtentamente,\\n\\n[Tu Nombre]  \\n[Tu Cargo]  \\nEscuela Digital  \\n[Teléfono de Contacto]  \\n[Correo Electrónico]\"]]"}</t>
  </si>
  <si>
    <t>{"hash":"69709a983fb1957ca1632a80345d7212a4a8f2f336f9c002a3e8c2e6a0226aad","version":1,"value":"[[\"Automatización de tareas repetitivas\"],[\"Predicción de errores\"],[\"Asistencia en tiempo real\"]]"}</t>
  </si>
  <si>
    <t>{"hash":"8a9607a932a1c929284710b04b59fc584c3812023a975390f00759c9bbba3ecd","version":1,"value":"[[\"Estimado Victor Román Castro,\\n\\nEn el presente documento, le propongo tres formas efectivas de generar ingresos a través de internet, aprovechando las oportunidades que ofrece el entorno digital actual.\\n\\n1. **Comercio Electrónico**: La creación de una tienda en línea es una de las formas más rentables de generar ingresos. Puede optar por vender productos propios o utilizar el modelo de dropshipping, donde actúa como intermediario entre el proveedor y el cliente. Plataformas como Shopify o WooCommerce facilitan la creación y gestión de su tienda, permitiéndole llegar a un mercado global sin necesidad de un gran inventario inicial.\\n\\n2. **Marketing de Afiliados**: Este modelo de negocio consiste en promocionar productos o servicios de terceros a través de enlaces de afiliado. Cada vez que un usuario realiza una compra a través de su enlace, usted recibe una comisión. Es una opción ideal si posee un blog, canal de YouTube o redes sociales con una audiencia establecida. Programas como Amazon Associates o ClickBank ofrecen una amplia gama de productos para promocionar.\\n\\n3. **Creación de Contenido Digital**: La producción de contenido digital, como cursos en línea, libros electrónicos o podcasts, le permite monetizar su conocimiento y habilidades. Plataformas como Udemy, Teachable o Patreon facilitan la distribución y venta de su contenido, brindándole acceso a una audiencia global interesada en aprender de expertos en diversas áreas.\\n\\nEstas tres estrategias no solo ofrecen la posibilidad de generar ingresos, sino que también permiten escalar su negocio y diversificar sus fuentes de ingresos. Estoy a su disposición para discutir más a fondo cualquiera de estas opciones y ayudarle a implementar la que mejor se adapte a sus objetivos.\\n\\nAtentamente,\\n\\n[Su Nombre]\"]]"}</t>
  </si>
  <si>
    <t>{"hash":"a4551235f9542fbbb73a9b8bfb3a27fe7aa9ddc4a95ad80aee115e58257342e0","version":1,"value":"[[\"Apple\"],[\"Microsoft\"],[\"Google\"],[\"Amazon\"],[\"Facebook (Meta Platforms)\"]]"}</t>
  </si>
  <si>
    <t>{"hash":"1665237c52518cc94a61840d967fc3bb8976636831a0bcbdacd4c4113ad775db","version":1,"value":"[[\"seiscientos sesenta y seis mil doscientos ochenta y dos\"]]"}</t>
  </si>
  <si>
    <t>{"hash":"bfe6b1169988da0a3e1ee04dc1659fdc43660197e1723b27d9d79c6e36b7463f","version":1,"value":"[[\"#seiscientos sesenta y seis mil doscientos ochenta y dos#\"]]"}</t>
  </si>
  <si>
    <t>{"hash":"a92d62aaba0af44ed91fa584275819fbd9b23b997e6453dd87d195cd7cc6b84d","version":1,"value":"[[\"#ochocientos veintiún mil novecientos ochenta y cinco#\"]]"}</t>
  </si>
  <si>
    <t>{"hash":"6c26e4e3b1ee12f00a38b6855392e20949049e9c8e80c58ef50f1ddad2b15453","version":1,"value":"[[\"#setecientos treinta y tres mil tres#\"]]"}</t>
  </si>
  <si>
    <t>{"hash":"c69caf630b5cee33c2c3ea29ee165f397c2e4c0a8e24f701fffff57a5f818466","version":1,"value":"[[\"#ciento treinta y ocho mil setecientos noventa y uno#\"]]"}</t>
  </si>
  <si>
    <t>{"hash":"98b44217e1d70f545a5c06204744ef1cd979319c377febb231396afcdfd617c1","version":1,"value":"[[\"#novecientos nueve mil ochocientos tres#\"]]"}</t>
  </si>
  <si>
    <t>{"hash":"76f2fe0cfe67fa39511392259c96c3577df2a08ed9948a66938137c611054f25","version":1,"value":"[[\"#setecientos sesenta y tres mil doscientos cuarenta y nueve#\"]]"}</t>
  </si>
  <si>
    <t>{"hash":"c1bf0ebeac21506ca5aee9b646275a3ea0ccd2385f3aaec57c9d438220921a66","version":1,"value":"[[\"#cuatrocientos setenta y siete mil seiscientos cuarenta y seis#\"]]"}</t>
  </si>
  <si>
    <t>{"hash":"8ddd124585aea04c1251fdde8527e61cafc0e42c1a48e70d684b27063b5128bb","version":1,"value":"[[\"#trescientos diecinueve mil quinientos ochenta y tres#\"]]"}</t>
  </si>
  <si>
    <t>{"hash":"e29c4f01dd9374df5542c3d27ef7a25bc618b1506db532e035e1c1fdb0dd0a1a","version":1,"value":"[[\"Gómez Pérez Juan Pablo\"]]"}</t>
  </si>
  <si>
    <t>{"hash":"596eb232f32a71075b2f3e0a457a3c5a1ef0959e7b0aace91081558b210d479b","version":1,"value":"[[\"Rodríguez López Ana María\"]]"}</t>
  </si>
  <si>
    <t>{"hash":"1dbeda7665cdb6921a34baeecfffdeec3080fce58e0e96fdda16d4a630884a25","version":1,"value":"[[\"Perez Aguirre Maria del Pilar\"]]"}</t>
  </si>
  <si>
    <t>{"hash":"2c418d69aed698d2abc9cc8e5d396f739bc341f10e460727c4679dfa5afe67b5","version":1,"value":"[[\"Herrera Juárez Carmen\"]]"}</t>
  </si>
  <si>
    <t>{"hash":"a9767f5e642b959ec3e2fc1b02b2d288e08b7e526075c6fcd246b3387528a11b","version":1,"value":"[[\"Torres Martinez Maria del Carmen\"]]"}</t>
  </si>
  <si>
    <t>{"hash":"eccc1735d11e9378ba09185420d061c9902f3071ed4befcc5dbd6ade23abe3f3","version":1,"value":"[[\"Ruíz Herrera Martha María\"]]"}</t>
  </si>
  <si>
    <t>{"hash":"2a38f53f4de0a1d0830955e86e925c7bdb8c80ae1044832251c736a0f8e235a7","version":1,"value":"[[\"Díaz González Fernando de Jesús\"]]"}</t>
  </si>
  <si>
    <t>{"hash":"62775c39d6a07b4521f2392f2b88730ce6e7fd3a080324caa29cc556af356848","version":1,"value":"[[\"Castro Jiménez Sergio\"]]"}</t>
  </si>
  <si>
    <t>{"hash":"dcc2fbe03b0cd26368e998be5d60ce3076f3d642b842816c315de742ea3c2b19","version":1,"value":"[[\"Rodríguez López Ana\"]]"}</t>
  </si>
  <si>
    <t>{"hash":"ae8ab6231c1c6b54d06b6df2bf3d3fd3ac90b84361434dc4636513609cac45c2","version":1,"value":"[[\"Rodríguez López Ana Luisa\"]]"}</t>
  </si>
  <si>
    <t>{"hash":"2dd6091c671972cd9401778748e0c4d99937c40000410659a36031a65270bc9e","version":1,"value":"[[\"Amazon es una empresa multinacional de tecnología con sede en Seattle, Washington, que se centra en el comercio electrónico, la computación en la nube, la transmisión digital y la inteligencia artificial. Amazon fue fundada en 1994 por Jeff Bezos.\"]]"}</t>
  </si>
  <si>
    <t>{"hash":"1e7828f248787fc898d349f52caae8c0657a980a23f11e0ce66f3bd9e8cf7d79","version":1,"value":"[[\"Facebook es una empresa multinacional de tecnología con sede en Menlo Park, California, que ofrece servicios de redes sociales y otras plataformas en línea. Facebook fue fundada en 2004 por Mark Zuckerberg y sus compañeros de la Universidad de Harvard.\"]]"}</t>
  </si>
  <si>
    <t>{"hash":"d4ddd987b29ff8fdb213b877dd9db196f565f361eb710a88039fb44eebb8f1b8","version":1,"value":"[[\"Google es una empresa multinacional de tecnología con sede en Mountain View, California, que se especializa en servicios y productos relacionados con Internet, software, dispositivos electrónicos y publicidad en línea. Google fue fundada en 1998 por Larry Page y Sergey Brin.\"]]"}</t>
  </si>
  <si>
    <t>{"hash":"ab9537917d48f614050b49b435c754067a7f4a34e9a661e738e3faea20fdf6ad","version":1,"value":"[[\"Samsung es una empresa multinacional de tecnología con sede en Seúl, Corea del Sur, que diseña, produce y comercializa dispositivos electrónicos, semiconductores y otros productos tecnológicos. Samsung fue fundada en 1938 por Lee Byung-chul.\"]]"}</t>
  </si>
  <si>
    <t>{"hash":"3e8b8fe5535b95da3565a083349ef0f3790322484217c1c1feb2efc7de07668f","version":1,"value":"[[\"Excelente\"]]"}</t>
  </si>
  <si>
    <t>{"hash":"b2625d11119388c70ad7adb1014bc3d6ab75c92e2165a6262cd458603d3fdb84","version":1,"value":"[[\"Malo\"]]"}</t>
  </si>
  <si>
    <t>{"hash":"2a31715a6f9de8ed07a6c85483f3b763355a9268f6e98b654e897f6a1308a77c","version":1,"value":"[[\"Excelente\"]]"}</t>
  </si>
  <si>
    <t>{"hash":"d5b8701a12bccd119964bddae92d35621febdbc1e08bbd14e26070cc2bf8ad06","version":1,"value":"[[\"Excelente\"]]"}</t>
  </si>
  <si>
    <t>{"hash":"5d2497c603db88d6a1a81215e58daa85f384f235054c5232280ee179eb8ce4c3","version":1,"value":"[[\"Malo\"]]"}</t>
  </si>
  <si>
    <t>{"hash":"10754b02543fd48bd9445e13c8094ab7057783cc8d0266343fc99b099cbe6265","version":1,"value":"[[\"Excelente\"]]"}</t>
  </si>
  <si>
    <t>{"hash":"74ef7986c00e4c8c0c98e419fa191c1bccfd3ec865a1be896b4bf3fb679a0638","version":1,"value":"[[\"Regular\"]]"}</t>
  </si>
  <si>
    <t>{"hash":"795cae508a30ed29a48d5283f1112082358295ed946be193ed267c40c7ff18db","version":1,"value":"[[\"Malo\"]]"}</t>
  </si>
  <si>
    <t>{"hash":"2df5d5355a1dd814de8cc003dd966d4228f301fa5391a70b78d96fab66ff4416","version":1,"value":"[[\"Excelente\"]]"}</t>
  </si>
  <si>
    <t>{"hash":"3bb9fafc9137f71460d9108e4bd2f5248806b8e1cd2733c923513c69be52bc84","version":1,"value":"[[\"Regular\"]]"}</t>
  </si>
  <si>
    <t>{"hash":"5b453553bc46ad81344581b2af2bfcb9d38bbf62e6d7d9c0300b2253cd3551e3","version":1,"value":"[[\"Felicitación\"]]"}</t>
  </si>
  <si>
    <t>{"hash":"6192310e51414aaaa3d920b27227fe916eeb9f6afdc6a51438eae82652f10e69","version":1,"value":"[[\"Queja\"]]"}</t>
  </si>
  <si>
    <t>{"hash":"b5b706ea243ad6313eb11746628cfb066c314e61539e892a8874791ac69bd700","version":1,"value":"[[\"Felicitación\"]]"}</t>
  </si>
  <si>
    <t>{"hash":"70321557d7ba12e87eb1c2850710f1abc8e1ae23d07fe958170cd795b116a1f7","version":1,"value":"[[\"Felicitación\"]]"}</t>
  </si>
  <si>
    <t>{"hash":"15a1b0bcbf6f69bc66512137cbc45b31c9aec4a1a5d451e693f2373373937b64","version":1,"value":"[[\"Queja\"]]"}</t>
  </si>
  <si>
    <t>{"hash":"572cabcb0a6ec78aded27f0e7c4937294414c91d4b9a19e7135578114861af7d","version":1,"value":"[[\"Queja\"]]"}</t>
  </si>
  <si>
    <t>{"hash":"fa6fa588f8a755e6968bd1ddbb7ab67f2ef517138b53d7cbb35dd023788a6576","version":1,"value":"[[\"Felicitación\"]]"}</t>
  </si>
  <si>
    <t>{"hash":"e9d9083a31475296995762ba75a42ccf8c30b3454098f2193be062e76ce830ab","version":1,"value":"[[\"Queja\"]]"}</t>
  </si>
  <si>
    <t>{"hash":"f39a852d14426c51b1b636b6917530880748e78e6ed60864a22d2726c3c854e6","version":1,"value":"[[\"Queja\"]]"}</t>
  </si>
  <si>
    <t>{"hash":"ef672272f9c7c71235fe66fe521f7585c685e9b6177c89bed990d56951287f64","version":1,"value":"[[\"Felicitación\"]]"}</t>
  </si>
  <si>
    <t>{"hash":"333891de4ff89c30d0e04e36cc9182bf4d4f7d7b9765282a9cbc44fee33318e7","version":1,"value":"[[\"El iPod fue lanzado por primera vez el 23 de octubre de 2001, inicialmente solo para ordenadores Mac de Apple. En 2002, se introdujo la segunda generación con versiones para Mac y Windows, y en 2003, la tercera generación compatible con ambos sistemas. Tony Fadell, quien fue vicepresidente de la división iPod de Apple, tuvo la idea original del dispositivo. Fadell había trabajado en un proyecto de disco duro pequeño para almacenar música en MP3, y tras intentos fallidos con otras compañías, presentó su idea a Apple en 2001. Jon Rubinstein, responsable del desarrollo de hardware en Apple, formó un equipo de ingenieros para desarrollar el iPod, logrando un producto con capacidad de 5 GB en menos de un año.\\n\\nEl nombre \\\"iPod\\\" fue sugerido por Vinnie Chieco, un publicista contratado por Apple. Aunque no fue el primer dispositivo de almacenamiento de música, el iPod se destacó por su atractivo diseño. En 2007, Apple lanzó el iPod Classic, el iPod nano y el iPod touch, este último con una pantalla táctil más grande y funciones de música y vídeo. Tony Fadell, nacido en 1969, había propuesto inicialmente su idea a Philips en los años noventa, pero fue rechazada. Después de un intento fallido con RealNetworks, encontró éxito al colaborar con Apple, donde su visión se materializó en el icónico iPod.\"]]"}</t>
  </si>
  <si>
    <t>{"hash":"64d2569e7d381a7dce38c4481c3dbe11667777650e00142cb593dbb678c38f22","version":1,"value":"[[\"El iPod, lanzado el 23 de octubre de 2001, revolucionó la música portátil. Tony Fadell, su creador, concibió la idea de un disco duro para almacenar música en MP3, pero fue rechazado por Philips y RealNetworks. En 2001, Apple adoptó su visión. Jon Rubinstein, junto a un equipo de ingenieros, desarrolló el iPod con 5 GB de capacidad. El nombre \\\"iPod\\\" fue sugerido por Vinnie Chieco. Aunque no fue el primer dispositivo de su tipo, su diseño atractivo lo hizo destacar. En 2007, Apple lanzó el iPod Classic, nano y touch, ampliando su línea de productos.\"]]"}</t>
  </si>
  <si>
    <t>{"hash":"28ccc8c83b6508ed2a6dc487eafeed6d5e6986baf3fb1379dac56c39bde22be9","version":1,"value":"[[\"1/5 El primer iPod fue lanzado el 23 de octubre de 2001, inicialmente solo para Mac. En 2002, la segunda generación incluyó versiones para Mac y Windows. En 2003, la tercera generación funcionaba con ambos sistemas. \\n\\n2/5 Tony Fadell, vicepresidente de la división iPod de Apple, fue el primero en concebir la idea del iPod. Intentó vender su proyecto a Real NetWork en 2000, pero no tuvo éxito hasta que lo presentó a Apple en 2001.\\n\\n3/5 Jon Rubinstein, responsable de hardware en Apple, formó un equipo con Tony Fadell, Michael, Jonathan Ive y Stan Ng para desarrollar el iPod. En menos de un año, crearon un dispositivo con 5 GB de capacidad.\\n\\n4/5 El nombre \\\"iPod\\\" fue sugerido por Vinnie Chieco, un publicista contratado por Apple. Aunque no fue el primer disco duro para música, su diseño atractivo lo hizo destacar. En 2007, se lanzaron el iPod Classic, nano y touch.\\n\\n5/5 Tony Fadell, nacido en 1969, propuso inicialmente su idea a Philips, pero fue rechazada. Tras un intento fallido con RealNetworks, encontró éxito al unirse a Apple en 2001, donde su visión del iPod se hizo realidad.\"]]"}</t>
  </si>
  <si>
    <t>{"hash":"8724bbb12be2cf9607e6f3a4e86b858d744fb036d7c5db5d56ffe2c8317f65e4","version":1,"value":"[[\"1. El iPod debutó en 2001 para Mac. En 2002, la segunda generación incluyó versiones para Mac y Windows. En 2003, la tercera generación funcionó en ambos sistemas.  \\n2. Tony Fadell ideó el iPod, rechazado por Real NetWork en 2000. Apple lo aceptó en 2001. Jon Rubinstein lideró el desarrollo con Fadell, Michael, Jonathan Ive y Stan Ng.  \\n3. Vinnie Chieco sugirió el nombre iPod. En 2007, lanzaron el iPod Classic, nano y touch. Fadell, creador del iPod, trabajó en Philips y RealNetworks antes de unirse a Apple.\"]]"}</t>
  </si>
  <si>
    <t>{"hash":"827782d9154d8a9d6977a9f91a0d3f0aa8b9ae52ef6c378d2a546bcd90993da0","version":1,"value":"[[\"The most important annual partner event of Microsoft brings together its ecosystem of partners, composed of more than 400,000 companies worldwide, on July 18 and 19 to explore possibilities of the cloud, Artificial Intelligence, and business applications.\"]]"}</t>
  </si>
  <si>
    <t>{"hash":"d0a0d16d54ec0f32a002afebd2c9c5bb81b6ee02d2596435c8ce62fdd6c0174e","version":1,"value":"[[\"L'événement annuel le plus important de Microsoft pour les partenaires réunit les 18 et 19 juillet son écosystème de partenaires, composé de plus de 400 000 entreprises dans le monde entier, pour explorer les possibilités du cloud, de l'intelligence artificielle et des applications d'entreprise.\"]]"}</t>
  </si>
  <si>
    <t>{"hash":"1af7fb015f0a99419bf8255acf5ce91ffb6ab3998bea96915a57c5e940449669","version":1,"value":"[[\"微软最重要的年度合作伙伴活动于7月18日至19日召集其由全球超过40万家公司组成的合作伙伴生态系统，共同探索云计算、人工智能和企业应用的可能性。\"]]"}</t>
  </si>
  <si>
    <t>{"hash":"03704ba9f51892522ffddcb0aa60c7c6684d5e4b6e3eee79dda08071a544199d","version":1,"value":"[[\"O evento anual de parceiros mais importante da Microsoft reúne nos dias 18 e 19 de julho o seu ecossistema de parceiros, composto por mais de 400.000 empresas em todo o mundo, para explorar possibilidades da nuvem, a Inteligência Artificial e as aplicações empresariais.\"]]"}</t>
  </si>
  <si>
    <t>{"hash":"5e3d55249f9955a54642bd6298e1fc8bd84c2e61fac55b7f46184f768c88e952","version":1,"value":"[[\"يجمع الحدث السنوي الأهم لشركاء مايكروسوفت في 18 و19 يوليو نظامها البيئي من الشركاء، الذي يتكون من أكثر من 400,000 شركة حول العالم، لاستكشاف إمكانيات السحابة والذكاء الاصطناعي والتطبيقات التجارية.\"]]"}</t>
  </si>
  <si>
    <t>{"hash":"1204ba2c874b3220d10a81069c5f0ab3e54dbb8f2dc9d6b180152c6cfb5be949","version":1,"value":"[[\"マイクロソフトの最も重要な年次パートナーイベントは、7月18日と19日に世界中の40万以上の企業からなるパートナーエコシステムを集め、クラウド、人工知能、ビジネスアプリケーションの可能性を探ります。\"]]"}</t>
  </si>
  <si>
    <t>{"hash":"8b61c9192e29477006f7334ab7b61807812ce25ce1ae9fea13b085cf1c5d5f81","version":1,"value":"[[\"Ежегодное мероприятие для партнеров Microsoft, которое состоится 18 и 19 июля, собирает свою экосистему партнеров, состоящую из более чем 400 000 компаний по всему миру, чтобы исследовать возможности облачных технологий, искусственного интеллекта и бизнес-приложений.\"]]"}</t>
  </si>
  <si>
    <t>{"hash":"551c83a7241a4e6070a36a014526990598a3c8bbb2d75df9844aaa7791060f72","version":1,"value":"[[\"Die wichtigste jährliche Partnerveranstaltung von Microsoft versammelt am 18. und 19. Juli ihr Partnerökosystem, das aus mehr als 400.000 Unternehmen weltweit besteht, um die Möglichkeiten der Cloud, der Künstlichen Intelligenz und der Unternehmensanwendungen zu erkunden.\"]]"}</t>
  </si>
  <si>
    <t>{"hash":"e968adb8f530c45fccbb6a56bf8b43e58f09c2652bedc0fe8a7d93843a244677","version":1,"value":"[[\"exquisito, rico\"]]"}</t>
  </si>
  <si>
    <t>{"hash":"b73d37d2c5f45d0de5aeed0aa97f8eecdd17f57cfde444d79448800cf3910ed8","version":1,"value":"[[\"Malo, duro\"]]"}</t>
  </si>
  <si>
    <t>{"hash":"66aa07510a378930971b0acf727268cf3980d8e541e0db66b620586ed674044b","version":1,"value":"[[\"Malo, Sin sabor\"]]"}</t>
  </si>
  <si>
    <t>{"hash":"a492edb1db1174c1c88368cfdda77c3a48866b5f4f291c9523909922fdf8163d","version":1,"value":"[[\"Bebida, Muy dulce, Fresca\"]]"}</t>
  </si>
  <si>
    <t>{"hash":"1a8a8dbf6d605008d526dd13d93dc0ac76fb62db8f2aa7e153af32b3836e6108","version":1,"value":"[[\"Bebida, exquisito, rico\"]]"}</t>
  </si>
  <si>
    <t>{"hash":"207f923ee66510052e4c10236698d068c0dc2b94705b01baadaf11c9b6ae1096","version":1,"value":"[[\"Comida, Regular, Textura, Sazón\"]]"}</t>
  </si>
  <si>
    <t>{"hash":"5b46efaa7f42d572d2f4ba79d232c72feca5bf690d487521b6262efc3aa0b208","version":1,"value":"[[\"Malo, Horrible\"]]"}</t>
  </si>
  <si>
    <t>{"hash":"31be7b8572a835a5abf2e00f066fbe5e26a982f0cb6d0e08c509f264bb8cb60f","version":1,"value":"[[\"Comida, Regular, Textura, duro\"]]"}</t>
  </si>
  <si>
    <t>{"hash":"66396c245b79064c22618c832faa0e5ca252c9bfea0ff1a2517eb4e6381d316d","version":1,"value":"[[\"Comida, Fresca, Sazón, exquisito, rico\"]]"}</t>
  </si>
  <si>
    <t>{"hash":"8516ba38e2f8a723df289f27ba93ea838e3eaf067ca27fd3aeea78c9453b5ff7","version":1,"value":"[[\"Textura, Malo\"]]"}</t>
  </si>
  <si>
    <t>{"hash":"42a56d097643f338b52f3b4a16182c02ac6fbe863446dcbd8a924e669e86bf21","version":1,"value":"[[\"Malo, Salado, Horrible\"]]"}</t>
  </si>
  <si>
    <t>{"hash":"fe958728c956c5ce9036def15c70fa7dc71e335a69f38db34ee7e4a6338a87b0","version":1,"value":"[[\"Comida, Regular, Sin sabor, Sazón\"]]"}</t>
  </si>
  <si>
    <t>{"hash":"2d303c54f99b8d72c0c8c70a5438229423aab9cdce798eb715691656c5fd620a","version":1,"value":"[[\"Comida, Regular, Fresca\"]]"}</t>
  </si>
  <si>
    <t>{"hash":"2becd7f7a5f43c284ebc2342e8fdd9f9082c028c996c25152aacfaadda6531d0","version":1,"value":"[[\"Bebida, Comida, Fresca, Muy dulce, exquisito, rico\"]]"}</t>
  </si>
  <si>
    <t>{"hash":"52226c43d60f07fe19b0f3c5e1a4f9cf24d7a83096748aa4c8e491e06a3bb374","version":1,"value":"[[\"Bebida, Bueno, Fresca, exquisito, rico\"]]"}</t>
  </si>
  <si>
    <t>{"hash":"a3735a982044e7f4a64922314826b27a2b6df87701ddc0b3f54409bfb44c8463","version":1,"value":"[[\"Miguelejemplo@gmai.com\"]]"}</t>
  </si>
  <si>
    <t>{"hash":"905d09921106bc73ec53ae0538fd0a39ecd57736cfcf0e762fcb3e64b151b100","version":1,"value":"[[\"620587458\"]]"}</t>
  </si>
  <si>
    <t>{"hash":"7a8ac980d9fef7d8ad6bf17c89fbfee97b6e5b72f9b045503ed05746fe291e02","version":1,"value":"[[\"658965478\"]]"}</t>
  </si>
  <si>
    <t>{"hash":"c438708436c182fc0ff6a755611cdecf01f5a760985756fd83a7cd1169ac67d9","version":1,"value":"[[\"658741258\"]]"}</t>
  </si>
  <si>
    <t>{"hash":"7164eefe46293013e69a6a9e78bcea747bf5ed2207b9529628da5a1f02162dbc","version":1,"value":"[[\"658745632\"]]"}</t>
  </si>
  <si>
    <t>{"hash":"303e8f1a80dec76dc018c286b3489d14127eafca1381024b9d6c6a6ddfc0ba8d","version":1,"value":"[[\"632547852\"]]"}</t>
  </si>
  <si>
    <t>{"hash":"65e56e1d73f77f87b3a001041c158bc4917e100b39c803f1aa4787b90c0054db","version":1,"value":"[[\"Miguel Antunez\"]]"}</t>
  </si>
  <si>
    <t>{"hash":"96c8721e5324a6e97e49a37b13a16e81f0f2d000e1262bee841766b36aa1aa6b","version":1,"value":"[[\"Francisco\"]]"}</t>
  </si>
  <si>
    <t>{"hash":"1a109754e44bbbc5b10252da259fc34cbc6ec26d1839bb25b15510dd95e3f6f0","version":1,"value":"[[\"Federico Pérez\"]]"}</t>
  </si>
  <si>
    <t>{"hash":"4415b97e9f9eec91567dfbfa9cff793bfc073d1582315266eecac0dea737d9bd","version":1,"value":"[[\"Ronald Mcdonald\"]]"}</t>
  </si>
  <si>
    <t>{"hash":"6b324a0fb49f20313b8c943ddc51a92bc58eb115212610523074c1c5a51f8805","version":1,"value":"[[\"Miguel Excelman\"]]"}</t>
  </si>
  <si>
    <t>Clientes</t>
  </si>
  <si>
    <t>DIA DE LA SEMANA</t>
  </si>
  <si>
    <t>Nombre</t>
  </si>
  <si>
    <t>Solución Easy</t>
  </si>
  <si>
    <t>Solución PRO</t>
  </si>
  <si>
    <t xml:space="preserve">       bennett  Annesley</t>
  </si>
  <si>
    <t xml:space="preserve">JON    ROSE      </t>
  </si>
  <si>
    <t xml:space="preserve">         jimmy          randal</t>
  </si>
  <si>
    <t xml:space="preserve">           karlie                 svendsen</t>
  </si>
  <si>
    <t xml:space="preserve">         SINCERE                BARWICK</t>
  </si>
  <si>
    <t>MAISY            FAY</t>
  </si>
  <si>
    <t>LAURA BODLEY</t>
  </si>
  <si>
    <t xml:space="preserve">         tayler       fortin</t>
  </si>
  <si>
    <t xml:space="preserve">          BRENDAN        LONG</t>
  </si>
  <si>
    <t>Mes</t>
  </si>
  <si>
    <t>Fechas</t>
  </si>
  <si>
    <t>mes</t>
  </si>
  <si>
    <t>Dia</t>
  </si>
  <si>
    <t>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</si>
</sst>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0\ &quot;€&quot;;[Red]\-#,##0\ &quot;€&quot;"/>
    <numFmt numFmtId="44" formatCode="_-* #,##0.00\ &quot;€&quot;_-;\-* #,##0.00\ &quot;€&quot;_-;_-* &quot;-&quot;??\ &quot;€&quot;_-;_-@_-"/>
    <numFmt numFmtId="43" formatCode="_-* #,##0.00_-;\-* #,##0.00_-;_-* &quot;-&quot;??_-;_-@_-"/>
    <numFmt numFmtId="164" formatCode="_-* #,##0\ &quot;€&quot;_-;\-* #,##0\ &quot;€&quot;_-;_-* &quot;-&quot;??\ &quot;€&quot;_-;_-@_-"/>
    <numFmt numFmtId="165" formatCode="_-&quot;$&quot;* #,##0.00_-;\-&quot;$&quot;* #,##0.00_-;_-&quot;$&quot;* &quot;-&quot;??_-;_-@_-"/>
    <numFmt numFmtId="166" formatCode="0.0%"/>
    <numFmt numFmtId="167" formatCode="_-* #,##0_-;\-* #,##0_-;_-* &quot;-&quot;??_-;_-@_-"/>
  </numFmts>
  <fonts count="11" x14ac:knownFonts="1">
    <font>
      <sz val="14"/>
      <color theme="1"/>
      <name val="Calibri"/>
      <family val="2"/>
      <scheme val="minor"/>
    </font>
    <font>
      <sz val="14"/>
      <color theme="1"/>
      <name val="Calibri"/>
      <family val="2"/>
      <scheme val="minor"/>
    </font>
    <font>
      <b/>
      <sz val="14"/>
      <color theme="0"/>
      <name val="Calibri"/>
      <family val="2"/>
      <scheme val="minor"/>
    </font>
    <font>
      <b/>
      <sz val="14"/>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4"/>
      <name val="Calibri"/>
      <family val="2"/>
      <scheme val="minor"/>
    </font>
    <font>
      <b/>
      <i/>
      <sz val="11"/>
      <color theme="1"/>
      <name val="Calibri"/>
      <family val="2"/>
      <scheme val="minor"/>
    </font>
    <font>
      <sz val="11"/>
      <color theme="0"/>
      <name val="Calibri"/>
      <family val="2"/>
      <scheme val="minor"/>
    </font>
  </fonts>
  <fills count="10">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rgb="FF00B05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patternFill>
    </fill>
    <fill>
      <patternFill patternType="solid">
        <fgColor rgb="FFFFC000"/>
        <bgColor indexed="64"/>
      </patternFill>
    </fill>
    <fill>
      <patternFill patternType="solid">
        <fgColor theme="7" tint="-0.249977111117893"/>
        <bgColor indexed="64"/>
      </patternFill>
    </fill>
  </fills>
  <borders count="13">
    <border>
      <left/>
      <right/>
      <top/>
      <bottom/>
      <diagonal/>
    </border>
    <border>
      <left style="hair">
        <color auto="1"/>
      </left>
      <right style="hair">
        <color auto="1"/>
      </right>
      <top style="hair">
        <color auto="1"/>
      </top>
      <bottom style="hair">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44" fontId="4" fillId="0" borderId="0" applyFont="0" applyFill="0" applyBorder="0" applyAlignment="0" applyProtection="0"/>
    <xf numFmtId="0" fontId="10" fillId="7" borderId="0" applyNumberFormat="0" applyBorder="0" applyAlignment="0" applyProtection="0"/>
    <xf numFmtId="165" fontId="4" fillId="0" borderId="0" applyFont="0" applyFill="0" applyBorder="0" applyAlignment="0" applyProtection="0"/>
    <xf numFmtId="43" fontId="1" fillId="0" borderId="0" applyFont="0" applyFill="0" applyBorder="0" applyAlignment="0" applyProtection="0"/>
  </cellStyleXfs>
  <cellXfs count="76">
    <xf numFmtId="0" fontId="0" fillId="0" borderId="0" xfId="0"/>
    <xf numFmtId="0" fontId="4" fillId="0" borderId="0" xfId="3"/>
    <xf numFmtId="0" fontId="5" fillId="2" borderId="1" xfId="3" applyFont="1" applyFill="1" applyBorder="1"/>
    <xf numFmtId="0" fontId="5" fillId="2" borderId="1" xfId="3" applyFont="1" applyFill="1" applyBorder="1" applyAlignment="1">
      <alignment horizontal="center"/>
    </xf>
    <xf numFmtId="0" fontId="4" fillId="0" borderId="1" xfId="3" applyBorder="1"/>
    <xf numFmtId="3" fontId="4" fillId="0" borderId="1" xfId="3" applyNumberFormat="1" applyBorder="1" applyAlignment="1">
      <alignment horizontal="center"/>
    </xf>
    <xf numFmtId="0" fontId="6" fillId="3" borderId="1" xfId="3" applyFont="1" applyFill="1" applyBorder="1"/>
    <xf numFmtId="3" fontId="6" fillId="3" borderId="1" xfId="3" applyNumberFormat="1" applyFont="1" applyFill="1" applyBorder="1" applyAlignment="1">
      <alignment horizontal="center"/>
    </xf>
    <xf numFmtId="0" fontId="7" fillId="0" borderId="0" xfId="3" applyFont="1" applyAlignment="1">
      <alignment horizontal="center"/>
    </xf>
    <xf numFmtId="0" fontId="7" fillId="0" borderId="0" xfId="3" applyFont="1"/>
    <xf numFmtId="164" fontId="7" fillId="0" borderId="0" xfId="4" applyNumberFormat="1" applyFont="1" applyFill="1" applyBorder="1"/>
    <xf numFmtId="17" fontId="7" fillId="0" borderId="0" xfId="3" applyNumberFormat="1" applyFont="1" applyAlignment="1">
      <alignment horizontal="center"/>
    </xf>
    <xf numFmtId="0" fontId="2" fillId="4" borderId="0" xfId="0" applyFont="1" applyFill="1"/>
    <xf numFmtId="0" fontId="5" fillId="4" borderId="0" xfId="3" applyFont="1" applyFill="1"/>
    <xf numFmtId="164" fontId="5" fillId="4" borderId="0" xfId="4" applyNumberFormat="1" applyFont="1" applyFill="1" applyBorder="1"/>
    <xf numFmtId="0" fontId="8" fillId="5" borderId="1" xfId="0" applyFont="1" applyFill="1" applyBorder="1" applyAlignment="1">
      <alignment horizontal="center"/>
    </xf>
    <xf numFmtId="0" fontId="0" fillId="0" borderId="1" xfId="0" applyBorder="1"/>
    <xf numFmtId="3" fontId="0" fillId="0" borderId="1" xfId="0" applyNumberFormat="1" applyBorder="1" applyAlignment="1">
      <alignment horizontal="center"/>
    </xf>
    <xf numFmtId="3" fontId="3" fillId="0" borderId="1" xfId="0" applyNumberFormat="1" applyFont="1" applyBorder="1" applyAlignment="1">
      <alignment horizontal="center"/>
    </xf>
    <xf numFmtId="0" fontId="3" fillId="6" borderId="1" xfId="0" applyFont="1" applyFill="1" applyBorder="1"/>
    <xf numFmtId="3" fontId="3" fillId="6" borderId="1" xfId="0" applyNumberFormat="1" applyFont="1" applyFill="1" applyBorder="1" applyAlignment="1">
      <alignment horizontal="center"/>
    </xf>
    <xf numFmtId="0" fontId="0" fillId="0" borderId="4" xfId="0" applyBorder="1"/>
    <xf numFmtId="0" fontId="0" fillId="0" borderId="6" xfId="0" applyBorder="1"/>
    <xf numFmtId="0" fontId="0" fillId="0" borderId="8" xfId="0" applyBorder="1"/>
    <xf numFmtId="164" fontId="0" fillId="0" borderId="5" xfId="1" applyNumberFormat="1" applyFont="1" applyBorder="1" applyAlignment="1">
      <alignment horizontal="center"/>
    </xf>
    <xf numFmtId="164" fontId="0" fillId="0" borderId="7" xfId="1" applyNumberFormat="1" applyFont="1" applyBorder="1" applyAlignment="1">
      <alignment horizontal="center"/>
    </xf>
    <xf numFmtId="164" fontId="0" fillId="0" borderId="9" xfId="1" applyNumberFormat="1" applyFont="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0" fillId="0" borderId="0" xfId="0" applyAlignment="1">
      <alignment horizontal="center"/>
    </xf>
    <xf numFmtId="0" fontId="0" fillId="0" borderId="7" xfId="0" applyBorder="1"/>
    <xf numFmtId="3" fontId="0" fillId="0" borderId="1" xfId="0" applyNumberFormat="1" applyBorder="1" applyAlignment="1" applyProtection="1">
      <alignment horizontal="center"/>
      <protection locked="0"/>
    </xf>
    <xf numFmtId="0" fontId="0" fillId="0" borderId="0" xfId="0" applyProtection="1">
      <protection locked="0"/>
    </xf>
    <xf numFmtId="164" fontId="0" fillId="0" borderId="7" xfId="1" applyNumberFormat="1" applyFont="1" applyBorder="1"/>
    <xf numFmtId="0" fontId="2" fillId="4" borderId="7" xfId="0" applyFont="1" applyFill="1" applyBorder="1" applyAlignment="1">
      <alignment horizontal="center"/>
    </xf>
    <xf numFmtId="0" fontId="2" fillId="9" borderId="7" xfId="0" applyFont="1" applyFill="1" applyBorder="1" applyAlignment="1">
      <alignment horizontal="center"/>
    </xf>
    <xf numFmtId="0" fontId="10" fillId="4" borderId="0" xfId="3" applyFont="1" applyFill="1" applyAlignment="1">
      <alignment horizontal="center"/>
    </xf>
    <xf numFmtId="0" fontId="10" fillId="4" borderId="0" xfId="3" applyFont="1" applyFill="1"/>
    <xf numFmtId="164" fontId="10" fillId="4" borderId="0" xfId="4" applyNumberFormat="1" applyFont="1" applyFill="1" applyBorder="1"/>
    <xf numFmtId="164" fontId="0" fillId="0" borderId="7" xfId="1" applyNumberFormat="1" applyFont="1" applyFill="1" applyBorder="1" applyAlignment="1">
      <alignment horizontal="center"/>
    </xf>
    <xf numFmtId="0" fontId="3" fillId="8" borderId="7" xfId="0" applyFont="1" applyFill="1" applyBorder="1" applyAlignment="1">
      <alignment horizontal="center"/>
    </xf>
    <xf numFmtId="0" fontId="3" fillId="8" borderId="7" xfId="0" applyFont="1" applyFill="1" applyBorder="1" applyAlignment="1">
      <alignment horizontal="left"/>
    </xf>
    <xf numFmtId="6" fontId="4" fillId="0" borderId="0" xfId="3" applyNumberFormat="1"/>
    <xf numFmtId="166" fontId="4" fillId="0" borderId="0" xfId="2" applyNumberFormat="1" applyFont="1"/>
    <xf numFmtId="6" fontId="0" fillId="0" borderId="0" xfId="0" applyNumberFormat="1"/>
    <xf numFmtId="0" fontId="4" fillId="0" borderId="7" xfId="3" applyBorder="1"/>
    <xf numFmtId="0" fontId="5" fillId="4" borderId="7" xfId="3" applyFont="1" applyFill="1" applyBorder="1" applyAlignment="1">
      <alignment horizontal="center"/>
    </xf>
    <xf numFmtId="0" fontId="9" fillId="0" borderId="7" xfId="3" applyFont="1" applyBorder="1"/>
    <xf numFmtId="3" fontId="4" fillId="0" borderId="7" xfId="3" applyNumberFormat="1" applyBorder="1" applyAlignment="1">
      <alignment horizontal="center"/>
    </xf>
    <xf numFmtId="164" fontId="0" fillId="0" borderId="0" xfId="0" applyNumberFormat="1"/>
    <xf numFmtId="167" fontId="0" fillId="0" borderId="5" xfId="7" applyNumberFormat="1" applyFont="1" applyBorder="1" applyAlignment="1">
      <alignment horizontal="center"/>
    </xf>
    <xf numFmtId="167" fontId="0" fillId="0" borderId="7" xfId="7" applyNumberFormat="1" applyFont="1" applyBorder="1" applyAlignment="1">
      <alignment horizontal="center"/>
    </xf>
    <xf numFmtId="167" fontId="0" fillId="0" borderId="9" xfId="7" applyNumberFormat="1" applyFont="1" applyBorder="1" applyAlignment="1">
      <alignment horizontal="center"/>
    </xf>
    <xf numFmtId="0" fontId="10" fillId="4" borderId="0" xfId="0" applyFont="1" applyFill="1" applyAlignment="1">
      <alignment horizontal="center"/>
    </xf>
    <xf numFmtId="0" fontId="10" fillId="4" borderId="0" xfId="0" applyFont="1" applyFill="1"/>
    <xf numFmtId="164" fontId="10" fillId="4" borderId="0" xfId="1" applyNumberFormat="1" applyFont="1" applyFill="1" applyBorder="1"/>
    <xf numFmtId="17" fontId="7" fillId="0" borderId="0" xfId="0" applyNumberFormat="1" applyFont="1" applyAlignment="1">
      <alignment horizontal="center"/>
    </xf>
    <xf numFmtId="0" fontId="7" fillId="0" borderId="0" xfId="0" applyFont="1"/>
    <xf numFmtId="164" fontId="7" fillId="0" borderId="0" xfId="1" applyNumberFormat="1" applyFont="1" applyFill="1" applyBorder="1"/>
    <xf numFmtId="0" fontId="3" fillId="0" borderId="0" xfId="0" applyFont="1"/>
    <xf numFmtId="0" fontId="5" fillId="4" borderId="0" xfId="0" applyFont="1" applyFill="1" applyAlignment="1">
      <alignment horizontal="center"/>
    </xf>
    <xf numFmtId="15" fontId="0" fillId="0" borderId="0" xfId="0" applyNumberFormat="1"/>
    <xf numFmtId="3" fontId="0" fillId="0" borderId="0" xfId="0" applyNumberFormat="1" applyAlignment="1">
      <alignment horizontal="center"/>
    </xf>
    <xf numFmtId="0" fontId="5" fillId="0" borderId="0" xfId="3" applyFont="1" applyAlignment="1">
      <alignment horizontal="center"/>
    </xf>
    <xf numFmtId="0" fontId="5" fillId="0" borderId="0" xfId="3" applyFont="1"/>
    <xf numFmtId="164" fontId="5" fillId="0" borderId="0" xfId="4" applyNumberFormat="1" applyFont="1" applyFill="1" applyBorder="1"/>
    <xf numFmtId="0" fontId="5" fillId="0" borderId="0" xfId="0" applyFont="1"/>
    <xf numFmtId="14" fontId="7" fillId="0" borderId="0" xfId="3" applyNumberFormat="1" applyFont="1" applyAlignment="1">
      <alignment horizontal="center"/>
    </xf>
    <xf numFmtId="0" fontId="5" fillId="4" borderId="10" xfId="3" applyFont="1" applyFill="1" applyBorder="1" applyAlignment="1">
      <alignment horizontal="center"/>
    </xf>
    <xf numFmtId="0" fontId="5" fillId="4" borderId="11" xfId="3" applyFont="1" applyFill="1" applyBorder="1"/>
    <xf numFmtId="164" fontId="5" fillId="4" borderId="11" xfId="4" applyNumberFormat="1" applyFont="1" applyFill="1" applyBorder="1"/>
    <xf numFmtId="164" fontId="5" fillId="4" borderId="12" xfId="4" applyNumberFormat="1" applyFont="1" applyFill="1" applyBorder="1"/>
    <xf numFmtId="17" fontId="7" fillId="0" borderId="10" xfId="3" applyNumberFormat="1" applyFont="1" applyBorder="1" applyAlignment="1">
      <alignment horizontal="center"/>
    </xf>
    <xf numFmtId="0" fontId="7" fillId="0" borderId="11" xfId="3" applyFont="1" applyBorder="1"/>
    <xf numFmtId="164" fontId="7" fillId="0" borderId="11" xfId="4" applyNumberFormat="1" applyFont="1" applyFill="1" applyBorder="1"/>
    <xf numFmtId="164" fontId="7" fillId="0" borderId="12" xfId="4" applyNumberFormat="1" applyFont="1" applyFill="1" applyBorder="1"/>
  </cellXfs>
  <cellStyles count="8">
    <cellStyle name="Énfasis2 2" xfId="5" xr:uid="{27CC32C5-5FAF-4C1F-A44C-6C50F64EEBF1}"/>
    <cellStyle name="Millares" xfId="7" builtinId="3"/>
    <cellStyle name="Moneda" xfId="1" builtinId="4"/>
    <cellStyle name="Moneda 2" xfId="4" xr:uid="{27930EAA-680B-4E78-A459-663DC0BB5E75}"/>
    <cellStyle name="Moneda 3" xfId="6" xr:uid="{E7398FE1-C7C9-44B9-8C76-87DFCB480EDC}"/>
    <cellStyle name="Normal" xfId="0" builtinId="0"/>
    <cellStyle name="Normal 2" xfId="3" xr:uid="{6878C11A-B5EB-464C-ADED-EC0D4AE972BC}"/>
    <cellStyle name="Porcentaje" xfId="2" builtinId="5"/>
  </cellStyles>
  <dxfs count="40">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64" formatCode="_-* #,##0\ &quot;€&quot;_-;\-* #,##0\ &quot;€&quot;_-;_-* &quot;-&quot;??\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64" formatCode="_-* #,##0\ &quot;€&quot;_-;\-* #,##0\ &quot;€&quot;_-;_-* &quot;-&quot;??\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9" formatCode="dd/mm/yyyy"/>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i val="0"/>
        <strike val="0"/>
        <condense val="0"/>
        <extend val="0"/>
        <outline val="0"/>
        <shadow val="0"/>
        <u val="none"/>
        <vertAlign val="baseline"/>
        <sz val="11"/>
        <color theme="0"/>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numFmt numFmtId="164" formatCode="_-* #,##0\ &quot;€&quot;_-;\-* #,##0\ &quot;€&quot;_-;_-* &quot;-&quot;??\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64" formatCode="_-* #,##0\ &quot;€&quot;_-;\-* #,##0\ &quot;€&quot;_-;_-* &quot;-&quot;??\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theme="0"/>
        <name val="Calibri"/>
        <family val="2"/>
        <scheme val="minor"/>
      </font>
      <fill>
        <patternFill patternType="solid">
          <fgColor indexed="64"/>
          <bgColor rgb="FF00B050"/>
        </patternFill>
      </fill>
    </dxf>
    <dxf>
      <font>
        <b val="0"/>
        <i val="0"/>
        <strike val="0"/>
        <condense val="0"/>
        <extend val="0"/>
        <outline val="0"/>
        <shadow val="0"/>
        <u val="none"/>
        <vertAlign val="baseline"/>
        <sz val="11"/>
        <color auto="1"/>
        <name val="Calibri"/>
        <family val="2"/>
        <scheme val="minor"/>
      </font>
      <numFmt numFmtId="164" formatCode="_-* #,##0\ &quot;€&quot;_-;\-* #,##0\ &quot;€&quot;_-;_-* &quot;-&quot;??\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64" formatCode="_-* #,##0\ &quot;€&quot;_-;\-* #,##0\ &quot;€&quot;_-;_-* &quot;-&quot;??\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minor"/>
      </font>
      <fill>
        <patternFill patternType="solid">
          <fgColor indexed="64"/>
          <bgColor rgb="FF00B050"/>
        </patternFill>
      </fill>
    </dxf>
    <dxf>
      <font>
        <b val="0"/>
        <i val="0"/>
        <strike val="0"/>
        <condense val="0"/>
        <extend val="0"/>
        <outline val="0"/>
        <shadow val="0"/>
        <u val="none"/>
        <vertAlign val="baseline"/>
        <sz val="11"/>
        <color auto="1"/>
        <name val="Calibri"/>
        <family val="2"/>
        <scheme val="minor"/>
      </font>
      <numFmt numFmtId="164" formatCode="_-* #,##0\ &quot;€&quot;_-;\-* #,##0\ &quot;€&quot;_-;_-* &quot;-&quot;??\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64" formatCode="_-* #,##0\ &quot;€&quot;_-;\-* #,##0\ &quot;€&quot;_-;_-* &quot;-&quot;??\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2879b9ce36d4eb85/4%20KILLERS%20WEBINARS/2024/01%20LANZAMIENTO%20ENERO%20JUEGOS%20INVIERNO/DIRECTOS/SESION%20LIVE%20JUEVES%201%20DE%20FEBRERO/Fichero%20Sesi&#243;n%20Jueves%201.xlsx" TargetMode="External"/><Relationship Id="rId1" Type="http://schemas.openxmlformats.org/officeDocument/2006/relationships/externalLinkPath" Target="/2879b9ce36d4eb85/4%20KILLERS%20WEBINARS/2024/01%20LANZAMIENTO%20ENERO%20JUEGOS%20INVIERNO/DIRECTOS/SESION%20LIVE%20JUEVES%201%20DE%20FEBRERO/Fichero%20Sesi&#243;n%20Jueves%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879b9ce36d4eb85/4-consultoria%20y%20formacion/FORMACION%20A%20EMPRESAS/Formacion%20Intensivo%20Excel%20Edicion%202/6&#170;%20Clase/Creacion%20de%20plantil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llenar celdas en blanco "/>
      <sheetName val="Atajo para sumar en Excel"/>
      <sheetName val="Formularios"/>
      <sheetName val="Agrupaciones"/>
      <sheetName val="Seleccionar Celdas y copiar dat"/>
      <sheetName val="Lista Valid Depend I"/>
      <sheetName val="Lista Valid Depend II"/>
      <sheetName val="Transponer"/>
      <sheetName val="Ocultar hojas"/>
      <sheetName val="Insertar un Check"/>
      <sheetName val="Grafico de velocimetro"/>
      <sheetName val="Minigráficos"/>
      <sheetName val="Usar la cámara en Excel"/>
    </sheetNames>
    <sheetDataSet>
      <sheetData sheetId="0" refreshError="1"/>
      <sheetData sheetId="1" refreshError="1"/>
      <sheetData sheetId="2" refreshError="1"/>
      <sheetData sheetId="3" refreshError="1"/>
      <sheetData sheetId="4" refreshError="1"/>
      <sheetData sheetId="5">
        <row r="2">
          <cell r="E2" t="str">
            <v>Madrid</v>
          </cell>
        </row>
        <row r="3">
          <cell r="E3" t="str">
            <v>Barcelona</v>
          </cell>
        </row>
        <row r="4">
          <cell r="E4" t="str">
            <v>Tenerife</v>
          </cell>
        </row>
        <row r="5">
          <cell r="E5" t="str">
            <v>Fuerteventura</v>
          </cell>
        </row>
        <row r="6">
          <cell r="E6" t="str">
            <v>Sevilla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
      <sheetName val="Plantilla 2"/>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C19D09-2235-4314-A701-B84D64B3ADA9}" name="TablaVentas4" displayName="TablaVentas4" ref="A1:G131" totalsRowShown="0" headerRowDxfId="39" dataDxfId="38">
  <autoFilter ref="A1:G131" xr:uid="{E9C19D09-2235-4314-A701-B84D64B3ADA9}"/>
  <tableColumns count="7">
    <tableColumn id="1" xr3:uid="{059C9725-011E-4AAE-8793-342AB24A9F02}" name="Meses" dataDxfId="37"/>
    <tableColumn id="2" xr3:uid="{B8458990-C76A-43A4-B40D-DB2A79ECA240}" name="Producto" dataDxfId="36"/>
    <tableColumn id="3" xr3:uid="{1CECE68E-2086-4FD0-A1A2-140162F74FCB}" name="Provincia" dataDxfId="35"/>
    <tableColumn id="4" xr3:uid="{5D8FB1CF-9352-45E2-B1F6-95DF00D31FFD}" name="Tienda" dataDxfId="34"/>
    <tableColumn id="5" xr3:uid="{A150844B-8E18-4FAD-B385-A9F70A839A12}" name="Departamento" dataDxfId="33"/>
    <tableColumn id="6" xr3:uid="{B2A94A10-1F10-4518-ADBC-C6B968FCEA0E}" name="Ventas" dataDxfId="32" dataCellStyle="Moneda"/>
    <tableColumn id="7" xr3:uid="{7D0706B8-E36E-4CC5-8C2B-B62304D616FD}" name="Beneficio" dataDxfId="31" dataCellStyle="Moneda"/>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FD2806-63C1-44C0-9231-8F64AC80E8E0}" name="Tabla23" displayName="Tabla23" ref="A1:G149" totalsRowShown="0" headerRowDxfId="30" dataDxfId="29">
  <autoFilter ref="A1:G149" xr:uid="{35988B97-B89F-4E0B-B5F4-EBD05C6540CF}"/>
  <tableColumns count="7">
    <tableColumn id="1" xr3:uid="{6E691299-18E4-445B-BE43-600EE3C0E5C3}" name="Meses" dataDxfId="28"/>
    <tableColumn id="2" xr3:uid="{C9AD17B1-CE83-4AFB-A2C4-E3ED2DF12E22}" name="Producto" dataDxfId="27"/>
    <tableColumn id="3" xr3:uid="{5B3853A3-C967-4B18-952E-420CAF1801C2}" name="Provincia" dataDxfId="26"/>
    <tableColumn id="4" xr3:uid="{F77322CB-DBDA-4F28-B4A7-173998A69CB0}" name="Tienda" dataDxfId="25"/>
    <tableColumn id="5" xr3:uid="{94880ECB-05A7-4DD7-9CEB-D903D124E5C5}" name="Departamento" dataDxfId="24"/>
    <tableColumn id="6" xr3:uid="{2FFD3391-7299-4A5B-8815-E37C6B449F28}" name="Ventas" dataDxfId="23" dataCellStyle="Moneda"/>
    <tableColumn id="7" xr3:uid="{75A419EB-D3AB-4C4E-9E82-3AC1ADDE3D28}" name="Beneficio" dataDxfId="22" dataCellStyle="Moned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2C36D4B-C4A4-41C1-B201-BFDB2F63E1DE}" name="TablaVentas5" displayName="TablaVentas5" ref="A1:J131" totalsRowShown="0" headerRowDxfId="11" dataDxfId="10">
  <autoFilter ref="A1:J131" xr:uid="{8C6485D3-7416-45D7-AC59-AECBBCD6EB12}"/>
  <tableColumns count="10">
    <tableColumn id="1" xr3:uid="{1BCC10B9-B242-40B2-B3F7-37C2DB7462EA}" name="Fechas" dataDxfId="9"/>
    <tableColumn id="2" xr3:uid="{79007A41-070B-4BFF-AB74-EE0A84C299D5}" name="Producto" dataDxfId="8"/>
    <tableColumn id="3" xr3:uid="{56A956A3-8334-4266-9E4D-3D1E6773BA97}" name="Provincia" dataDxfId="7"/>
    <tableColumn id="4" xr3:uid="{39659C70-D9BE-46E0-94F3-AA914BDA44F9}" name="Tienda" dataDxfId="6"/>
    <tableColumn id="5" xr3:uid="{C97E8633-CEDF-4CC3-A2C1-A7C9459D1BDD}" name="Departamento" dataDxfId="5"/>
    <tableColumn id="6" xr3:uid="{CDC8B901-9853-4BDA-93C4-CE95BA6D8E67}" name="Ventas" dataDxfId="4"/>
    <tableColumn id="7" xr3:uid="{0B1F1B14-3360-403C-840D-5BF4DBB701C9}" name="Beneficio" dataDxfId="3"/>
    <tableColumn id="8" xr3:uid="{1D6B8B7B-1EFC-4B72-BA99-974CC2FD1DD7}" name="mes" dataDxfId="2">
      <calculatedColumnFormula>TEXT(TablaVentas5[[#This Row],[Fechas]],"mmmm")</calculatedColumnFormula>
    </tableColumn>
    <tableColumn id="9" xr3:uid="{0E80EDD4-45AB-4CFE-9461-BCF2A77C43A7}" name="Dia" dataDxfId="1"/>
    <tableColumn id="11" xr3:uid="{C8F53C9E-E483-4F14-A2CC-0EF7FD1B63B1}" name="Año" dataDxfId="0"/>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9C8ACC-67EE-4789-A617-0AE25065F4A5}" name="Tabla2" displayName="Tabla2" ref="A1:H151" totalsRowShown="0" headerRowDxfId="21" dataDxfId="20">
  <autoFilter ref="A1:H151" xr:uid="{8CE5120A-EC7B-48AA-A8E3-C003B43679F3}"/>
  <tableColumns count="8">
    <tableColumn id="1" xr3:uid="{041908D6-471A-4280-90AB-D0EE52631E4E}" name="Meses" dataDxfId="19"/>
    <tableColumn id="2" xr3:uid="{6B874E47-D8BC-418D-A65B-802FCD6014A6}" name="Producto" dataDxfId="18"/>
    <tableColumn id="3" xr3:uid="{2952C965-8ECF-479A-BBBF-495301925245}" name="Provincia" dataDxfId="17"/>
    <tableColumn id="4" xr3:uid="{7438A67B-FB67-4871-AB5C-8400EFB1B954}" name="Tienda" dataDxfId="16"/>
    <tableColumn id="5" xr3:uid="{DA8BF964-D68B-4350-B5B1-4015EC2FCEE8}" name="Departamento" dataDxfId="15"/>
    <tableColumn id="6" xr3:uid="{F2DCBA02-A071-4366-83C7-1C90D359ED80}" name="Ventas" dataDxfId="14" dataCellStyle="Moneda"/>
    <tableColumn id="7" xr3:uid="{CA8FDCF5-AB77-4D64-8DF0-51A1E8DD374C}" name="Beneficio" dataDxfId="13" dataCellStyle="Moneda"/>
    <tableColumn id="9" xr3:uid="{B6B5A998-5E46-47BC-9385-2979BB2123B4}" name="DIA DE LA SEMANA" dataDxfId="12">
      <calculatedColumnFormula>TEXT(Tabla2[[#This Row],[Meses]],"DDDD")</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9">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BA5BEF3-4D38-4D57-8B79-EDD010813CC7}">
  <we:reference id="wa200005502" version="1.0.0.11" store="es-ES" storeType="OMEX"/>
  <we:alternateReferences>
    <we:reference id="WA200005502" version="1.0.0.11" store="" storeType="OMEX"/>
  </we:alternateReferences>
  <we:properties>
    <we:property name="docId" value="&quot;SSYwqMqjf_T0_VdNqD5QQ&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1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7C36-974F-4529-A09C-97C0A27AA57D}">
  <sheetPr codeName="Hoja3"/>
  <dimension ref="A1:C10"/>
  <sheetViews>
    <sheetView tabSelected="1" zoomScale="140" zoomScaleNormal="140" workbookViewId="0">
      <selection activeCell="B2" sqref="B2"/>
    </sheetView>
  </sheetViews>
  <sheetFormatPr baseColWidth="10" defaultRowHeight="18.75" x14ac:dyDescent="0.3"/>
  <cols>
    <col min="1" max="1" width="29.09765625" bestFit="1" customWidth="1"/>
    <col min="2" max="2" width="17.796875" bestFit="1" customWidth="1"/>
    <col min="3" max="3" width="18.09765625" bestFit="1" customWidth="1"/>
    <col min="4" max="4" width="18.59765625" bestFit="1" customWidth="1"/>
  </cols>
  <sheetData>
    <row r="1" spans="1:3" x14ac:dyDescent="0.3">
      <c r="A1" s="12" t="s">
        <v>11</v>
      </c>
      <c r="B1" s="12" t="s">
        <v>12</v>
      </c>
      <c r="C1" s="12" t="s">
        <v>13</v>
      </c>
    </row>
    <row r="2" spans="1:3" x14ac:dyDescent="0.3">
      <c r="A2" t="s">
        <v>14</v>
      </c>
      <c r="C2" s="32"/>
    </row>
    <row r="3" spans="1:3" x14ac:dyDescent="0.3">
      <c r="A3" t="s">
        <v>15</v>
      </c>
      <c r="C3" s="32"/>
    </row>
    <row r="4" spans="1:3" x14ac:dyDescent="0.3">
      <c r="A4" t="s">
        <v>16</v>
      </c>
      <c r="C4" s="32"/>
    </row>
    <row r="5" spans="1:3" x14ac:dyDescent="0.3">
      <c r="A5" t="s">
        <v>17</v>
      </c>
      <c r="C5" s="32"/>
    </row>
    <row r="6" spans="1:3" x14ac:dyDescent="0.3">
      <c r="A6" t="s">
        <v>18</v>
      </c>
      <c r="C6" s="32"/>
    </row>
    <row r="7" spans="1:3" x14ac:dyDescent="0.3">
      <c r="A7" t="s">
        <v>19</v>
      </c>
      <c r="C7" s="32"/>
    </row>
    <row r="8" spans="1:3" x14ac:dyDescent="0.3">
      <c r="A8" t="s">
        <v>20</v>
      </c>
      <c r="C8" s="32"/>
    </row>
    <row r="9" spans="1:3" x14ac:dyDescent="0.3">
      <c r="A9" t="s">
        <v>21</v>
      </c>
      <c r="C9" s="32"/>
    </row>
    <row r="10" spans="1:3" x14ac:dyDescent="0.3">
      <c r="A10" t="s">
        <v>22</v>
      </c>
      <c r="C10" s="3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8B877-9210-41D7-833F-8FB9EEB16A33}">
  <sheetPr codeName="Hoja12">
    <tabColor theme="9" tint="0.39997558519241921"/>
  </sheetPr>
  <dimension ref="A1:D7"/>
  <sheetViews>
    <sheetView zoomScale="140" zoomScaleNormal="140" workbookViewId="0">
      <selection activeCell="I4" sqref="I4"/>
    </sheetView>
  </sheetViews>
  <sheetFormatPr baseColWidth="10" defaultRowHeight="18.75" x14ac:dyDescent="0.3"/>
  <cols>
    <col min="2" max="2" width="11.5" bestFit="1" customWidth="1"/>
  </cols>
  <sheetData>
    <row r="1" spans="1:4" ht="19.5" thickBot="1" x14ac:dyDescent="0.35">
      <c r="A1" s="27" t="s">
        <v>0</v>
      </c>
      <c r="B1" s="28" t="s">
        <v>28</v>
      </c>
      <c r="C1" s="28" t="s">
        <v>165</v>
      </c>
    </row>
    <row r="2" spans="1:4" x14ac:dyDescent="0.3">
      <c r="A2" s="21" t="s">
        <v>2</v>
      </c>
      <c r="B2" s="24">
        <v>1000000</v>
      </c>
      <c r="C2" s="50">
        <v>5</v>
      </c>
    </row>
    <row r="3" spans="1:4" x14ac:dyDescent="0.3">
      <c r="A3" s="22" t="s">
        <v>71</v>
      </c>
      <c r="B3" s="25">
        <v>900000</v>
      </c>
      <c r="C3" s="51">
        <v>10</v>
      </c>
      <c r="D3" s="44"/>
    </row>
    <row r="4" spans="1:4" x14ac:dyDescent="0.3">
      <c r="A4" s="22" t="s">
        <v>4</v>
      </c>
      <c r="B4" s="25">
        <v>1200000</v>
      </c>
      <c r="C4" s="51">
        <v>15</v>
      </c>
    </row>
    <row r="5" spans="1:4" x14ac:dyDescent="0.3">
      <c r="A5" s="22" t="s">
        <v>69</v>
      </c>
      <c r="B5" s="25">
        <v>1500000</v>
      </c>
      <c r="C5" s="51">
        <v>50</v>
      </c>
      <c r="D5" s="44"/>
    </row>
    <row r="6" spans="1:4" x14ac:dyDescent="0.3">
      <c r="A6" s="22" t="s">
        <v>72</v>
      </c>
      <c r="B6" s="25">
        <v>850000</v>
      </c>
      <c r="C6" s="51">
        <v>80</v>
      </c>
    </row>
    <row r="7" spans="1:4" ht="19.5" thickBot="1" x14ac:dyDescent="0.35">
      <c r="A7" s="23" t="s">
        <v>6</v>
      </c>
      <c r="B7" s="26">
        <v>750000</v>
      </c>
      <c r="C7" s="52">
        <v>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0EFD4-39AC-4877-A802-F3C8FF521777}">
  <sheetPr>
    <tabColor theme="5" tint="0.39997558519241921"/>
  </sheetPr>
  <dimension ref="A1:F10"/>
  <sheetViews>
    <sheetView zoomScale="140" zoomScaleNormal="140" workbookViewId="0">
      <selection activeCell="G17" sqref="G17"/>
    </sheetView>
  </sheetViews>
  <sheetFormatPr baseColWidth="10" defaultRowHeight="18.75" x14ac:dyDescent="0.3"/>
  <cols>
    <col min="1" max="1" width="25.5" bestFit="1" customWidth="1"/>
    <col min="3" max="3" width="14.296875" customWidth="1"/>
    <col min="6" max="6" width="13.5" customWidth="1"/>
  </cols>
  <sheetData>
    <row r="1" spans="1:6" x14ac:dyDescent="0.3">
      <c r="A1" s="12" t="s">
        <v>167</v>
      </c>
      <c r="C1" s="59" t="s">
        <v>168</v>
      </c>
      <c r="F1" s="59" t="s">
        <v>169</v>
      </c>
    </row>
    <row r="2" spans="1:6" x14ac:dyDescent="0.3">
      <c r="A2" t="s">
        <v>170</v>
      </c>
    </row>
    <row r="3" spans="1:6" x14ac:dyDescent="0.3">
      <c r="A3" t="s">
        <v>171</v>
      </c>
    </row>
    <row r="4" spans="1:6" x14ac:dyDescent="0.3">
      <c r="A4" t="s">
        <v>172</v>
      </c>
    </row>
    <row r="5" spans="1:6" x14ac:dyDescent="0.3">
      <c r="A5" t="s">
        <v>173</v>
      </c>
    </row>
    <row r="6" spans="1:6" x14ac:dyDescent="0.3">
      <c r="A6" t="s">
        <v>174</v>
      </c>
    </row>
    <row r="7" spans="1:6" x14ac:dyDescent="0.3">
      <c r="A7" t="s">
        <v>175</v>
      </c>
    </row>
    <row r="8" spans="1:6" x14ac:dyDescent="0.3">
      <c r="A8" t="s">
        <v>176</v>
      </c>
    </row>
    <row r="9" spans="1:6" x14ac:dyDescent="0.3">
      <c r="A9" t="s">
        <v>177</v>
      </c>
    </row>
    <row r="10" spans="1:6" x14ac:dyDescent="0.3">
      <c r="A10" t="s">
        <v>178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0DDD-F2A7-4B19-9F5C-8984539F8F6F}">
  <sheetPr>
    <tabColor theme="5" tint="0.39997558519241921"/>
  </sheetPr>
  <dimension ref="A1:P18"/>
  <sheetViews>
    <sheetView zoomScale="110" zoomScaleNormal="110" workbookViewId="0">
      <selection activeCell="G17" sqref="G17"/>
    </sheetView>
  </sheetViews>
  <sheetFormatPr baseColWidth="10" defaultRowHeight="18.75" x14ac:dyDescent="0.3"/>
  <cols>
    <col min="9" max="9" width="4.69921875" customWidth="1"/>
  </cols>
  <sheetData>
    <row r="1" spans="1:16" x14ac:dyDescent="0.3">
      <c r="A1" s="68" t="s">
        <v>23</v>
      </c>
      <c r="B1" s="69" t="s">
        <v>24</v>
      </c>
      <c r="C1" s="69" t="s">
        <v>25</v>
      </c>
      <c r="D1" s="69" t="s">
        <v>26</v>
      </c>
      <c r="E1" s="69" t="s">
        <v>27</v>
      </c>
      <c r="F1" s="70" t="s">
        <v>28</v>
      </c>
      <c r="G1" s="71" t="s">
        <v>29</v>
      </c>
      <c r="H1" s="65"/>
      <c r="J1" s="68" t="s">
        <v>23</v>
      </c>
      <c r="K1" s="69" t="s">
        <v>24</v>
      </c>
      <c r="L1" s="69" t="s">
        <v>25</v>
      </c>
      <c r="M1" s="69" t="s">
        <v>26</v>
      </c>
      <c r="N1" s="69" t="s">
        <v>27</v>
      </c>
      <c r="O1" s="70" t="s">
        <v>28</v>
      </c>
      <c r="P1" s="71" t="s">
        <v>29</v>
      </c>
    </row>
    <row r="2" spans="1:16" x14ac:dyDescent="0.3">
      <c r="A2" s="72">
        <v>44562</v>
      </c>
      <c r="B2" s="73" t="s">
        <v>30</v>
      </c>
      <c r="C2" s="73" t="s">
        <v>2</v>
      </c>
      <c r="D2" s="73" t="s">
        <v>31</v>
      </c>
      <c r="E2" s="73" t="s">
        <v>32</v>
      </c>
      <c r="F2" s="74">
        <v>10000</v>
      </c>
      <c r="G2" s="75">
        <v>58000</v>
      </c>
      <c r="H2" s="10"/>
      <c r="J2" s="72">
        <v>44593</v>
      </c>
      <c r="K2" s="73" t="s">
        <v>57</v>
      </c>
      <c r="L2" s="73" t="s">
        <v>4</v>
      </c>
      <c r="M2" s="73" t="s">
        <v>52</v>
      </c>
      <c r="N2" s="73" t="s">
        <v>56</v>
      </c>
      <c r="O2" s="74">
        <v>2248</v>
      </c>
      <c r="P2" s="75">
        <v>411.45302265902967</v>
      </c>
    </row>
    <row r="3" spans="1:16" x14ac:dyDescent="0.3">
      <c r="A3" s="72">
        <v>44593</v>
      </c>
      <c r="B3" s="73" t="s">
        <v>33</v>
      </c>
      <c r="C3" s="73" t="s">
        <v>2</v>
      </c>
      <c r="D3" s="73" t="s">
        <v>31</v>
      </c>
      <c r="E3" s="73" t="s">
        <v>32</v>
      </c>
      <c r="F3" s="74">
        <v>3903</v>
      </c>
      <c r="G3" s="75">
        <v>3744.6865209165185</v>
      </c>
      <c r="H3" s="10"/>
      <c r="J3" s="72">
        <v>44621</v>
      </c>
      <c r="K3" s="73" t="s">
        <v>58</v>
      </c>
      <c r="L3" s="73" t="s">
        <v>4</v>
      </c>
      <c r="M3" s="73" t="s">
        <v>36</v>
      </c>
      <c r="N3" s="73" t="s">
        <v>56</v>
      </c>
      <c r="O3" s="74">
        <v>2192</v>
      </c>
      <c r="P3" s="75">
        <v>1718.8121052870617</v>
      </c>
    </row>
    <row r="4" spans="1:16" x14ac:dyDescent="0.3">
      <c r="A4" s="72">
        <v>44621</v>
      </c>
      <c r="B4" s="73" t="s">
        <v>34</v>
      </c>
      <c r="C4" s="73" t="s">
        <v>2</v>
      </c>
      <c r="D4" s="73" t="s">
        <v>31</v>
      </c>
      <c r="E4" s="73" t="s">
        <v>32</v>
      </c>
      <c r="F4" s="74">
        <v>1518</v>
      </c>
      <c r="G4" s="75">
        <v>89.232336436251245</v>
      </c>
      <c r="H4" s="10"/>
      <c r="J4" s="72">
        <v>44652</v>
      </c>
      <c r="K4" s="73" t="s">
        <v>59</v>
      </c>
      <c r="L4" s="73" t="s">
        <v>4</v>
      </c>
      <c r="M4" s="73" t="s">
        <v>60</v>
      </c>
      <c r="N4" s="73" t="s">
        <v>56</v>
      </c>
      <c r="O4" s="74">
        <v>1481</v>
      </c>
      <c r="P4" s="75">
        <v>145.53707292845917</v>
      </c>
    </row>
    <row r="5" spans="1:16" x14ac:dyDescent="0.3">
      <c r="A5" s="72">
        <v>44652</v>
      </c>
      <c r="B5" s="73" t="s">
        <v>35</v>
      </c>
      <c r="C5" s="73" t="s">
        <v>2</v>
      </c>
      <c r="D5" s="73" t="s">
        <v>36</v>
      </c>
      <c r="E5" s="73" t="s">
        <v>32</v>
      </c>
      <c r="F5" s="74">
        <v>3639</v>
      </c>
      <c r="G5" s="75">
        <v>3267.2287557834707</v>
      </c>
      <c r="H5" s="10"/>
      <c r="J5" s="72">
        <v>44682</v>
      </c>
      <c r="K5" s="73" t="s">
        <v>33</v>
      </c>
      <c r="L5" s="73" t="s">
        <v>4</v>
      </c>
      <c r="M5" s="73" t="s">
        <v>60</v>
      </c>
      <c r="N5" s="73" t="s">
        <v>32</v>
      </c>
      <c r="O5" s="74">
        <v>6895</v>
      </c>
      <c r="P5" s="75">
        <v>3266.0788121083606</v>
      </c>
    </row>
    <row r="6" spans="1:16" x14ac:dyDescent="0.3">
      <c r="A6" s="72">
        <v>44682</v>
      </c>
      <c r="B6" s="73" t="s">
        <v>37</v>
      </c>
      <c r="C6" s="73" t="s">
        <v>2</v>
      </c>
      <c r="D6" s="73" t="s">
        <v>36</v>
      </c>
      <c r="E6" s="73" t="s">
        <v>32</v>
      </c>
      <c r="F6" s="74">
        <v>7884</v>
      </c>
      <c r="G6" s="75">
        <v>5322.0999961928583</v>
      </c>
      <c r="H6" s="10"/>
      <c r="J6" s="72">
        <v>44713</v>
      </c>
      <c r="K6" s="73" t="s">
        <v>34</v>
      </c>
      <c r="L6" s="73" t="s">
        <v>4</v>
      </c>
      <c r="M6" s="73" t="s">
        <v>60</v>
      </c>
      <c r="N6" s="73" t="s">
        <v>32</v>
      </c>
      <c r="O6" s="74">
        <v>7683</v>
      </c>
      <c r="P6" s="75">
        <v>867.93617289792212</v>
      </c>
    </row>
    <row r="7" spans="1:16" x14ac:dyDescent="0.3">
      <c r="A7" s="72">
        <v>44713</v>
      </c>
      <c r="B7" s="73" t="s">
        <v>38</v>
      </c>
      <c r="C7" s="73" t="s">
        <v>2</v>
      </c>
      <c r="D7" s="73" t="s">
        <v>36</v>
      </c>
      <c r="E7" s="73" t="s">
        <v>39</v>
      </c>
      <c r="F7" s="74">
        <v>6240</v>
      </c>
      <c r="G7" s="75">
        <v>2202.237280878664</v>
      </c>
      <c r="H7" s="10"/>
      <c r="J7" s="72">
        <v>44743</v>
      </c>
      <c r="K7" s="73" t="s">
        <v>35</v>
      </c>
      <c r="L7" s="73" t="s">
        <v>4</v>
      </c>
      <c r="M7" s="73" t="s">
        <v>60</v>
      </c>
      <c r="N7" s="73" t="s">
        <v>32</v>
      </c>
      <c r="O7" s="74">
        <v>9555</v>
      </c>
      <c r="P7" s="75">
        <v>7072.2767849310412</v>
      </c>
    </row>
    <row r="8" spans="1:16" x14ac:dyDescent="0.3">
      <c r="A8" s="72">
        <v>44743</v>
      </c>
      <c r="B8" s="73" t="s">
        <v>40</v>
      </c>
      <c r="C8" s="73" t="s">
        <v>2</v>
      </c>
      <c r="D8" s="73" t="s">
        <v>41</v>
      </c>
      <c r="E8" s="73" t="s">
        <v>39</v>
      </c>
      <c r="F8" s="74">
        <v>8760</v>
      </c>
      <c r="G8" s="75">
        <v>630.28882892192951</v>
      </c>
      <c r="H8" s="10"/>
      <c r="J8" s="72">
        <v>44774</v>
      </c>
      <c r="K8" s="73" t="s">
        <v>37</v>
      </c>
      <c r="L8" s="73" t="s">
        <v>4</v>
      </c>
      <c r="M8" s="73" t="s">
        <v>60</v>
      </c>
      <c r="N8" s="73" t="s">
        <v>32</v>
      </c>
      <c r="O8" s="74">
        <v>4876</v>
      </c>
      <c r="P8" s="75">
        <v>216.23517978843762</v>
      </c>
    </row>
    <row r="9" spans="1:16" x14ac:dyDescent="0.3">
      <c r="A9" s="72">
        <v>44774</v>
      </c>
      <c r="B9" s="73" t="s">
        <v>42</v>
      </c>
      <c r="C9" s="73" t="s">
        <v>2</v>
      </c>
      <c r="D9" s="73" t="s">
        <v>41</v>
      </c>
      <c r="E9" s="73" t="s">
        <v>39</v>
      </c>
      <c r="F9" s="74">
        <v>6320</v>
      </c>
      <c r="G9" s="75">
        <v>3800.730258219799</v>
      </c>
      <c r="H9" s="10"/>
      <c r="J9" s="72">
        <v>44562</v>
      </c>
      <c r="K9" s="73" t="s">
        <v>38</v>
      </c>
      <c r="L9" s="73" t="s">
        <v>4</v>
      </c>
      <c r="M9" s="73" t="s">
        <v>60</v>
      </c>
      <c r="N9" s="73" t="s">
        <v>39</v>
      </c>
      <c r="O9" s="74">
        <v>3938</v>
      </c>
      <c r="P9" s="75">
        <v>3105.6038406946313</v>
      </c>
    </row>
    <row r="10" spans="1:16" x14ac:dyDescent="0.3">
      <c r="A10" s="72">
        <v>44562</v>
      </c>
      <c r="B10" s="73" t="s">
        <v>43</v>
      </c>
      <c r="C10" s="73" t="s">
        <v>2</v>
      </c>
      <c r="D10" s="73" t="s">
        <v>41</v>
      </c>
      <c r="E10" s="73" t="s">
        <v>44</v>
      </c>
      <c r="F10" s="74">
        <v>9613</v>
      </c>
      <c r="G10" s="75">
        <v>8600.2366826653542</v>
      </c>
      <c r="H10" s="10"/>
      <c r="J10" s="72">
        <v>44593</v>
      </c>
      <c r="K10" s="73" t="s">
        <v>40</v>
      </c>
      <c r="L10" s="73" t="s">
        <v>4</v>
      </c>
      <c r="M10" s="73" t="s">
        <v>31</v>
      </c>
      <c r="N10" s="73" t="s">
        <v>39</v>
      </c>
      <c r="O10" s="74">
        <v>6067</v>
      </c>
      <c r="P10" s="75">
        <v>2028.1203513612998</v>
      </c>
    </row>
    <row r="11" spans="1:16" x14ac:dyDescent="0.3">
      <c r="A11" s="72">
        <v>44593</v>
      </c>
      <c r="B11" s="73" t="s">
        <v>45</v>
      </c>
      <c r="C11" s="73" t="s">
        <v>2</v>
      </c>
      <c r="D11" s="73" t="s">
        <v>36</v>
      </c>
      <c r="E11" s="73" t="s">
        <v>44</v>
      </c>
      <c r="F11" s="74">
        <v>4994</v>
      </c>
      <c r="G11" s="75">
        <v>2129.0402629150167</v>
      </c>
      <c r="H11" s="10"/>
      <c r="J11" s="72">
        <v>44621</v>
      </c>
      <c r="K11" s="73" t="s">
        <v>42</v>
      </c>
      <c r="L11" s="73" t="s">
        <v>4</v>
      </c>
      <c r="M11" s="73" t="s">
        <v>31</v>
      </c>
      <c r="N11" s="73" t="s">
        <v>39</v>
      </c>
      <c r="O11" s="74">
        <v>2869</v>
      </c>
      <c r="P11" s="75">
        <v>2183.6043607060906</v>
      </c>
    </row>
    <row r="12" spans="1:16" x14ac:dyDescent="0.3">
      <c r="A12" s="72">
        <v>44621</v>
      </c>
      <c r="B12" s="73" t="s">
        <v>46</v>
      </c>
      <c r="C12" s="73" t="s">
        <v>2</v>
      </c>
      <c r="D12" s="73" t="s">
        <v>36</v>
      </c>
      <c r="E12" s="73" t="s">
        <v>47</v>
      </c>
      <c r="F12" s="74">
        <v>6219</v>
      </c>
      <c r="G12" s="75">
        <v>5096.0053204366532</v>
      </c>
      <c r="H12" s="10"/>
      <c r="J12" s="72">
        <v>44652</v>
      </c>
      <c r="K12" s="73" t="s">
        <v>40</v>
      </c>
      <c r="L12" s="73" t="s">
        <v>4</v>
      </c>
      <c r="M12" s="73" t="s">
        <v>31</v>
      </c>
      <c r="N12" s="73" t="s">
        <v>39</v>
      </c>
      <c r="O12" s="74">
        <v>8238</v>
      </c>
      <c r="P12" s="75">
        <v>4227.8796568065864</v>
      </c>
    </row>
    <row r="13" spans="1:16" x14ac:dyDescent="0.3">
      <c r="A13" s="72">
        <v>44652</v>
      </c>
      <c r="B13" s="73" t="s">
        <v>48</v>
      </c>
      <c r="C13" s="73" t="s">
        <v>2</v>
      </c>
      <c r="D13" s="73" t="s">
        <v>36</v>
      </c>
      <c r="E13" s="73" t="s">
        <v>47</v>
      </c>
      <c r="F13" s="74">
        <v>5533</v>
      </c>
      <c r="G13" s="75">
        <v>319.57115497596993</v>
      </c>
      <c r="H13" s="10"/>
      <c r="J13" s="72">
        <v>44682</v>
      </c>
      <c r="K13" s="73" t="s">
        <v>42</v>
      </c>
      <c r="L13" s="73" t="s">
        <v>4</v>
      </c>
      <c r="M13" s="73" t="s">
        <v>31</v>
      </c>
      <c r="N13" s="73" t="s">
        <v>39</v>
      </c>
      <c r="O13" s="74">
        <v>7726</v>
      </c>
      <c r="P13" s="75">
        <v>2529.7683544516631</v>
      </c>
    </row>
    <row r="14" spans="1:16" x14ac:dyDescent="0.3">
      <c r="A14" s="72">
        <v>44682</v>
      </c>
      <c r="B14" s="73" t="s">
        <v>49</v>
      </c>
      <c r="C14" s="73" t="s">
        <v>2</v>
      </c>
      <c r="D14" s="73" t="s">
        <v>36</v>
      </c>
      <c r="E14" s="73" t="s">
        <v>47</v>
      </c>
      <c r="F14" s="74">
        <v>5869</v>
      </c>
      <c r="G14" s="75">
        <v>427.61408586038749</v>
      </c>
      <c r="H14" s="10"/>
      <c r="J14" s="72">
        <v>44713</v>
      </c>
      <c r="K14" s="73" t="s">
        <v>43</v>
      </c>
      <c r="L14" s="73" t="s">
        <v>4</v>
      </c>
      <c r="M14" s="73" t="s">
        <v>41</v>
      </c>
      <c r="N14" s="73" t="s">
        <v>44</v>
      </c>
      <c r="O14" s="74">
        <v>2947</v>
      </c>
      <c r="P14" s="75">
        <v>1736.9056571703518</v>
      </c>
    </row>
    <row r="15" spans="1:16" x14ac:dyDescent="0.3">
      <c r="A15" s="72">
        <v>44713</v>
      </c>
      <c r="B15" s="73" t="s">
        <v>50</v>
      </c>
      <c r="C15" s="73" t="s">
        <v>2</v>
      </c>
      <c r="D15" s="73" t="s">
        <v>36</v>
      </c>
      <c r="E15" s="73" t="s">
        <v>47</v>
      </c>
      <c r="F15" s="74">
        <v>8960</v>
      </c>
      <c r="G15" s="75">
        <v>4966.1576535834183</v>
      </c>
      <c r="H15" s="10"/>
      <c r="J15" s="72">
        <v>44743</v>
      </c>
      <c r="K15" s="73" t="s">
        <v>45</v>
      </c>
      <c r="L15" s="73" t="s">
        <v>4</v>
      </c>
      <c r="M15" s="73" t="s">
        <v>41</v>
      </c>
      <c r="N15" s="73" t="s">
        <v>44</v>
      </c>
      <c r="O15" s="74">
        <v>2493</v>
      </c>
      <c r="P15" s="75">
        <v>967.61943369134644</v>
      </c>
    </row>
    <row r="16" spans="1:16" x14ac:dyDescent="0.3">
      <c r="A16" s="72">
        <v>44743</v>
      </c>
      <c r="B16" s="73" t="s">
        <v>51</v>
      </c>
      <c r="C16" s="73" t="s">
        <v>2</v>
      </c>
      <c r="D16" s="73" t="s">
        <v>52</v>
      </c>
      <c r="E16" s="73" t="s">
        <v>53</v>
      </c>
      <c r="F16" s="74">
        <v>6955</v>
      </c>
      <c r="G16" s="75">
        <v>6429.6356016659756</v>
      </c>
      <c r="H16" s="10"/>
      <c r="J16" s="72">
        <v>44774</v>
      </c>
      <c r="K16" s="73" t="s">
        <v>46</v>
      </c>
      <c r="L16" s="73" t="s">
        <v>4</v>
      </c>
      <c r="M16" s="73" t="s">
        <v>41</v>
      </c>
      <c r="N16" s="73" t="s">
        <v>47</v>
      </c>
      <c r="O16" s="74">
        <v>5249</v>
      </c>
      <c r="P16" s="75">
        <v>82.283034027268414</v>
      </c>
    </row>
    <row r="17" spans="1:16" x14ac:dyDescent="0.3">
      <c r="A17" s="72">
        <v>44774</v>
      </c>
      <c r="B17" s="73" t="s">
        <v>54</v>
      </c>
      <c r="C17" s="73" t="s">
        <v>2</v>
      </c>
      <c r="D17" s="73" t="s">
        <v>52</v>
      </c>
      <c r="E17" s="73" t="s">
        <v>53</v>
      </c>
      <c r="F17" s="74">
        <v>2035</v>
      </c>
      <c r="G17" s="75">
        <v>579.79395136839526</v>
      </c>
      <c r="H17" s="10"/>
      <c r="J17" s="72">
        <v>44562</v>
      </c>
      <c r="K17" s="73" t="s">
        <v>48</v>
      </c>
      <c r="L17" s="73" t="s">
        <v>4</v>
      </c>
      <c r="M17" s="73" t="s">
        <v>41</v>
      </c>
      <c r="N17" s="73" t="s">
        <v>47</v>
      </c>
      <c r="O17" s="74">
        <v>3722</v>
      </c>
      <c r="P17" s="75">
        <v>2028.6904549918274</v>
      </c>
    </row>
    <row r="18" spans="1:16" x14ac:dyDescent="0.3">
      <c r="A18" s="72">
        <v>44562</v>
      </c>
      <c r="B18" s="73" t="s">
        <v>55</v>
      </c>
      <c r="C18" s="73" t="s">
        <v>2</v>
      </c>
      <c r="D18" s="73" t="s">
        <v>52</v>
      </c>
      <c r="E18" s="73" t="s">
        <v>56</v>
      </c>
      <c r="F18" s="74">
        <v>5352</v>
      </c>
      <c r="G18" s="75">
        <v>2886.9039808215934</v>
      </c>
      <c r="H18" s="1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70AC5-1A27-42E6-9E2F-0A04E499992A}">
  <sheetPr>
    <tabColor theme="5" tint="0.39997558519241921"/>
  </sheetPr>
  <dimension ref="A1:J131"/>
  <sheetViews>
    <sheetView topLeftCell="B1" zoomScaleNormal="100" workbookViewId="0">
      <selection activeCell="J8" sqref="J8"/>
    </sheetView>
  </sheetViews>
  <sheetFormatPr baseColWidth="10" defaultRowHeight="18.75" x14ac:dyDescent="0.3"/>
  <cols>
    <col min="1" max="1" width="9.59765625" style="8" customWidth="1"/>
    <col min="2" max="2" width="17.09765625" style="9" bestFit="1" customWidth="1"/>
    <col min="3" max="3" width="12.8984375" style="9" customWidth="1"/>
    <col min="4" max="4" width="5.8984375" style="9" bestFit="1" customWidth="1"/>
    <col min="5" max="5" width="11.59765625" style="9" bestFit="1" customWidth="1"/>
    <col min="6" max="6" width="8.09765625" style="10" bestFit="1" customWidth="1"/>
    <col min="7" max="7" width="8.296875" style="10" customWidth="1"/>
  </cols>
  <sheetData>
    <row r="1" spans="1:10" x14ac:dyDescent="0.3">
      <c r="A1" s="63" t="s">
        <v>180</v>
      </c>
      <c r="B1" s="64" t="s">
        <v>24</v>
      </c>
      <c r="C1" s="64" t="s">
        <v>25</v>
      </c>
      <c r="D1" s="64" t="s">
        <v>26</v>
      </c>
      <c r="E1" s="64" t="s">
        <v>27</v>
      </c>
      <c r="F1" s="65" t="s">
        <v>28</v>
      </c>
      <c r="G1" s="65" t="s">
        <v>29</v>
      </c>
      <c r="H1" s="66" t="s">
        <v>181</v>
      </c>
      <c r="I1" s="66" t="s">
        <v>182</v>
      </c>
      <c r="J1" s="66" t="s">
        <v>183</v>
      </c>
    </row>
    <row r="2" spans="1:10" x14ac:dyDescent="0.3">
      <c r="A2" s="67">
        <v>44566</v>
      </c>
      <c r="B2" s="9" t="s">
        <v>30</v>
      </c>
      <c r="C2" s="9" t="s">
        <v>2</v>
      </c>
      <c r="D2" s="9" t="s">
        <v>31</v>
      </c>
      <c r="E2" s="9" t="s">
        <v>32</v>
      </c>
      <c r="F2" s="10">
        <v>1342</v>
      </c>
      <c r="G2" s="10">
        <v>976.29632953074656</v>
      </c>
      <c r="H2" s="57" t="str">
        <f>TEXT(TablaVentas5[[#This Row],[Fechas]],"mmmm")</f>
        <v>enero</v>
      </c>
      <c r="I2" s="57"/>
      <c r="J2" s="57"/>
    </row>
    <row r="3" spans="1:10" x14ac:dyDescent="0.3">
      <c r="A3" s="67">
        <v>44593</v>
      </c>
      <c r="B3" s="9" t="s">
        <v>33</v>
      </c>
      <c r="C3" s="9" t="s">
        <v>2</v>
      </c>
      <c r="D3" s="9" t="s">
        <v>31</v>
      </c>
      <c r="E3" s="9" t="s">
        <v>32</v>
      </c>
      <c r="F3" s="10">
        <v>3903</v>
      </c>
      <c r="G3" s="10">
        <v>3744.6865209165185</v>
      </c>
      <c r="H3" s="57" t="str">
        <f>TEXT(TablaVentas5[[#This Row],[Fechas]],"mmmm")</f>
        <v>febrero</v>
      </c>
      <c r="I3" s="57"/>
      <c r="J3" s="57"/>
    </row>
    <row r="4" spans="1:10" x14ac:dyDescent="0.3">
      <c r="A4" s="67">
        <v>44622</v>
      </c>
      <c r="B4" s="9" t="s">
        <v>34</v>
      </c>
      <c r="C4" s="9" t="s">
        <v>2</v>
      </c>
      <c r="D4" s="9" t="s">
        <v>31</v>
      </c>
      <c r="E4" s="9" t="s">
        <v>32</v>
      </c>
      <c r="F4" s="10">
        <v>1518</v>
      </c>
      <c r="G4" s="10">
        <v>89.232336436251245</v>
      </c>
      <c r="H4" s="57" t="str">
        <f>TEXT(TablaVentas5[[#This Row],[Fechas]],"mmmm")</f>
        <v>marzo</v>
      </c>
      <c r="I4" s="57"/>
      <c r="J4" s="57"/>
    </row>
    <row r="5" spans="1:10" x14ac:dyDescent="0.3">
      <c r="A5" s="67">
        <v>44652</v>
      </c>
      <c r="B5" s="9" t="s">
        <v>35</v>
      </c>
      <c r="C5" s="9" t="s">
        <v>2</v>
      </c>
      <c r="D5" s="9" t="s">
        <v>36</v>
      </c>
      <c r="E5" s="9" t="s">
        <v>32</v>
      </c>
      <c r="F5" s="10">
        <v>3639</v>
      </c>
      <c r="G5" s="10">
        <v>3267.2287557834707</v>
      </c>
      <c r="H5" s="57" t="str">
        <f>TEXT(TablaVentas5[[#This Row],[Fechas]],"mmmm")</f>
        <v>abril</v>
      </c>
      <c r="I5" s="57"/>
      <c r="J5" s="57"/>
    </row>
    <row r="6" spans="1:10" x14ac:dyDescent="0.3">
      <c r="A6" s="67">
        <v>44682</v>
      </c>
      <c r="B6" s="9" t="s">
        <v>37</v>
      </c>
      <c r="C6" s="9" t="s">
        <v>2</v>
      </c>
      <c r="D6" s="9" t="s">
        <v>36</v>
      </c>
      <c r="E6" s="9" t="s">
        <v>32</v>
      </c>
      <c r="F6" s="10">
        <v>7884</v>
      </c>
      <c r="G6" s="10">
        <v>5322.0999961928583</v>
      </c>
      <c r="H6" s="57" t="str">
        <f>TEXT(TablaVentas5[[#This Row],[Fechas]],"mmmm")</f>
        <v>mayo</v>
      </c>
      <c r="I6" s="57"/>
      <c r="J6" s="57"/>
    </row>
    <row r="7" spans="1:10" x14ac:dyDescent="0.3">
      <c r="A7" s="67">
        <v>44713</v>
      </c>
      <c r="B7" s="9" t="s">
        <v>38</v>
      </c>
      <c r="C7" s="9" t="s">
        <v>2</v>
      </c>
      <c r="D7" s="9" t="s">
        <v>36</v>
      </c>
      <c r="E7" s="9" t="s">
        <v>39</v>
      </c>
      <c r="F7" s="10">
        <v>6240</v>
      </c>
      <c r="G7" s="10">
        <v>2202.237280878664</v>
      </c>
      <c r="H7" s="57" t="str">
        <f>TEXT(TablaVentas5[[#This Row],[Fechas]],"mmmm")</f>
        <v>junio</v>
      </c>
      <c r="I7" s="57"/>
      <c r="J7" s="57"/>
    </row>
    <row r="8" spans="1:10" x14ac:dyDescent="0.3">
      <c r="A8" s="67">
        <v>44743</v>
      </c>
      <c r="B8" s="9" t="s">
        <v>40</v>
      </c>
      <c r="C8" s="9" t="s">
        <v>2</v>
      </c>
      <c r="D8" s="9" t="s">
        <v>41</v>
      </c>
      <c r="E8" s="9" t="s">
        <v>39</v>
      </c>
      <c r="F8" s="10">
        <v>8760</v>
      </c>
      <c r="G8" s="10">
        <v>630.28882892192951</v>
      </c>
      <c r="H8" s="57" t="str">
        <f>TEXT(TablaVentas5[[#This Row],[Fechas]],"mmmm")</f>
        <v>julio</v>
      </c>
      <c r="I8" s="57"/>
      <c r="J8" s="57"/>
    </row>
    <row r="9" spans="1:10" x14ac:dyDescent="0.3">
      <c r="A9" s="67">
        <v>44774</v>
      </c>
      <c r="B9" s="9" t="s">
        <v>42</v>
      </c>
      <c r="C9" s="9" t="s">
        <v>2</v>
      </c>
      <c r="D9" s="9" t="s">
        <v>41</v>
      </c>
      <c r="E9" s="9" t="s">
        <v>39</v>
      </c>
      <c r="F9" s="10">
        <v>6320</v>
      </c>
      <c r="G9" s="10">
        <v>3800.730258219799</v>
      </c>
      <c r="H9" s="57" t="str">
        <f>TEXT(TablaVentas5[[#This Row],[Fechas]],"mmmm")</f>
        <v>agosto</v>
      </c>
      <c r="I9" s="57"/>
      <c r="J9" s="57"/>
    </row>
    <row r="10" spans="1:10" x14ac:dyDescent="0.3">
      <c r="A10" s="67">
        <v>44562</v>
      </c>
      <c r="B10" s="9" t="s">
        <v>43</v>
      </c>
      <c r="C10" s="9" t="s">
        <v>2</v>
      </c>
      <c r="D10" s="9" t="s">
        <v>41</v>
      </c>
      <c r="E10" s="9" t="s">
        <v>44</v>
      </c>
      <c r="F10" s="10">
        <v>9613</v>
      </c>
      <c r="G10" s="10">
        <v>8600.2366826653542</v>
      </c>
      <c r="H10" s="57" t="str">
        <f>TEXT(TablaVentas5[[#This Row],[Fechas]],"mmmm")</f>
        <v>enero</v>
      </c>
      <c r="I10" s="57"/>
      <c r="J10" s="57"/>
    </row>
    <row r="11" spans="1:10" x14ac:dyDescent="0.3">
      <c r="A11" s="67">
        <v>44593</v>
      </c>
      <c r="B11" s="9" t="s">
        <v>45</v>
      </c>
      <c r="C11" s="9" t="s">
        <v>2</v>
      </c>
      <c r="D11" s="9" t="s">
        <v>36</v>
      </c>
      <c r="E11" s="9" t="s">
        <v>44</v>
      </c>
      <c r="F11" s="10">
        <v>4994</v>
      </c>
      <c r="G11" s="10">
        <v>2129.0402629150167</v>
      </c>
      <c r="H11" s="57" t="str">
        <f>TEXT(TablaVentas5[[#This Row],[Fechas]],"mmmm")</f>
        <v>febrero</v>
      </c>
      <c r="I11" s="57"/>
      <c r="J11" s="57"/>
    </row>
    <row r="12" spans="1:10" x14ac:dyDescent="0.3">
      <c r="A12" s="67">
        <v>44621</v>
      </c>
      <c r="B12" s="9" t="s">
        <v>46</v>
      </c>
      <c r="C12" s="9" t="s">
        <v>2</v>
      </c>
      <c r="D12" s="9" t="s">
        <v>36</v>
      </c>
      <c r="E12" s="9" t="s">
        <v>47</v>
      </c>
      <c r="F12" s="10">
        <v>6219</v>
      </c>
      <c r="G12" s="10">
        <v>5096.0053204366532</v>
      </c>
      <c r="H12" s="57" t="str">
        <f>TEXT(TablaVentas5[[#This Row],[Fechas]],"mmmm")</f>
        <v>marzo</v>
      </c>
      <c r="I12" s="57"/>
      <c r="J12" s="57"/>
    </row>
    <row r="13" spans="1:10" x14ac:dyDescent="0.3">
      <c r="A13" s="67">
        <v>44652</v>
      </c>
      <c r="B13" s="9" t="s">
        <v>48</v>
      </c>
      <c r="C13" s="9" t="s">
        <v>2</v>
      </c>
      <c r="D13" s="9" t="s">
        <v>36</v>
      </c>
      <c r="E13" s="9" t="s">
        <v>47</v>
      </c>
      <c r="F13" s="10">
        <v>5533</v>
      </c>
      <c r="G13" s="10">
        <v>319.57115497596993</v>
      </c>
      <c r="H13" s="57" t="str">
        <f>TEXT(TablaVentas5[[#This Row],[Fechas]],"mmmm")</f>
        <v>abril</v>
      </c>
      <c r="I13" s="57"/>
      <c r="J13" s="57"/>
    </row>
    <row r="14" spans="1:10" x14ac:dyDescent="0.3">
      <c r="A14" s="67">
        <v>44682</v>
      </c>
      <c r="B14" s="9" t="s">
        <v>49</v>
      </c>
      <c r="C14" s="9" t="s">
        <v>2</v>
      </c>
      <c r="D14" s="9" t="s">
        <v>36</v>
      </c>
      <c r="E14" s="9" t="s">
        <v>47</v>
      </c>
      <c r="F14" s="10">
        <v>5869</v>
      </c>
      <c r="G14" s="10">
        <v>427.61408586038749</v>
      </c>
      <c r="H14" s="57" t="str">
        <f>TEXT(TablaVentas5[[#This Row],[Fechas]],"mmmm")</f>
        <v>mayo</v>
      </c>
      <c r="I14" s="57"/>
      <c r="J14" s="57"/>
    </row>
    <row r="15" spans="1:10" x14ac:dyDescent="0.3">
      <c r="A15" s="67">
        <v>44713</v>
      </c>
      <c r="B15" s="9" t="s">
        <v>50</v>
      </c>
      <c r="C15" s="9" t="s">
        <v>2</v>
      </c>
      <c r="D15" s="9" t="s">
        <v>36</v>
      </c>
      <c r="E15" s="9" t="s">
        <v>47</v>
      </c>
      <c r="F15" s="10">
        <v>8960</v>
      </c>
      <c r="G15" s="10">
        <v>4966.1576535834183</v>
      </c>
      <c r="H15" s="57" t="str">
        <f>TEXT(TablaVentas5[[#This Row],[Fechas]],"mmmm")</f>
        <v>junio</v>
      </c>
      <c r="I15" s="57"/>
      <c r="J15" s="57"/>
    </row>
    <row r="16" spans="1:10" x14ac:dyDescent="0.3">
      <c r="A16" s="67">
        <v>44743</v>
      </c>
      <c r="B16" s="9" t="s">
        <v>51</v>
      </c>
      <c r="C16" s="9" t="s">
        <v>2</v>
      </c>
      <c r="D16" s="9" t="s">
        <v>52</v>
      </c>
      <c r="E16" s="9" t="s">
        <v>53</v>
      </c>
      <c r="F16" s="10">
        <v>6955</v>
      </c>
      <c r="G16" s="10">
        <v>6429.6356016659756</v>
      </c>
      <c r="H16" s="57" t="str">
        <f>TEXT(TablaVentas5[[#This Row],[Fechas]],"mmmm")</f>
        <v>julio</v>
      </c>
      <c r="I16" s="57"/>
      <c r="J16" s="57"/>
    </row>
    <row r="17" spans="1:10" x14ac:dyDescent="0.3">
      <c r="A17" s="67">
        <v>44774</v>
      </c>
      <c r="B17" s="9" t="s">
        <v>54</v>
      </c>
      <c r="C17" s="9" t="s">
        <v>2</v>
      </c>
      <c r="D17" s="9" t="s">
        <v>52</v>
      </c>
      <c r="E17" s="9" t="s">
        <v>53</v>
      </c>
      <c r="F17" s="10">
        <v>2035</v>
      </c>
      <c r="G17" s="10">
        <v>579.79395136839526</v>
      </c>
      <c r="H17" s="57" t="str">
        <f>TEXT(TablaVentas5[[#This Row],[Fechas]],"mmmm")</f>
        <v>agosto</v>
      </c>
      <c r="I17" s="57"/>
      <c r="J17" s="57"/>
    </row>
    <row r="18" spans="1:10" x14ac:dyDescent="0.3">
      <c r="A18" s="67">
        <v>44562</v>
      </c>
      <c r="B18" s="9" t="s">
        <v>55</v>
      </c>
      <c r="C18" s="9" t="s">
        <v>2</v>
      </c>
      <c r="D18" s="9" t="s">
        <v>52</v>
      </c>
      <c r="E18" s="9" t="s">
        <v>56</v>
      </c>
      <c r="F18" s="10">
        <v>5352</v>
      </c>
      <c r="G18" s="10">
        <v>2886.9039808215934</v>
      </c>
      <c r="H18" s="57" t="str">
        <f>TEXT(TablaVentas5[[#This Row],[Fechas]],"mmmm")</f>
        <v>enero</v>
      </c>
      <c r="I18" s="57"/>
      <c r="J18" s="57"/>
    </row>
    <row r="19" spans="1:10" x14ac:dyDescent="0.3">
      <c r="A19" s="67">
        <v>44593</v>
      </c>
      <c r="B19" s="9" t="s">
        <v>57</v>
      </c>
      <c r="C19" s="9" t="s">
        <v>4</v>
      </c>
      <c r="D19" s="9" t="s">
        <v>52</v>
      </c>
      <c r="E19" s="9" t="s">
        <v>56</v>
      </c>
      <c r="F19" s="10">
        <v>2248</v>
      </c>
      <c r="G19" s="10">
        <v>411.45302265902967</v>
      </c>
      <c r="H19" s="57" t="str">
        <f>TEXT(TablaVentas5[[#This Row],[Fechas]],"mmmm")</f>
        <v>febrero</v>
      </c>
      <c r="I19" s="57"/>
      <c r="J19" s="57"/>
    </row>
    <row r="20" spans="1:10" x14ac:dyDescent="0.3">
      <c r="A20" s="67">
        <v>44621</v>
      </c>
      <c r="B20" s="9" t="s">
        <v>58</v>
      </c>
      <c r="C20" s="9" t="s">
        <v>4</v>
      </c>
      <c r="D20" s="9" t="s">
        <v>36</v>
      </c>
      <c r="E20" s="9" t="s">
        <v>56</v>
      </c>
      <c r="F20" s="10">
        <v>2192</v>
      </c>
      <c r="G20" s="10">
        <v>1718.8121052870617</v>
      </c>
      <c r="H20" s="57" t="str">
        <f>TEXT(TablaVentas5[[#This Row],[Fechas]],"mmmm")</f>
        <v>marzo</v>
      </c>
      <c r="I20" s="57"/>
      <c r="J20" s="57"/>
    </row>
    <row r="21" spans="1:10" x14ac:dyDescent="0.3">
      <c r="A21" s="67">
        <v>44652</v>
      </c>
      <c r="B21" s="9" t="s">
        <v>59</v>
      </c>
      <c r="C21" s="9" t="s">
        <v>4</v>
      </c>
      <c r="D21" s="9" t="s">
        <v>60</v>
      </c>
      <c r="E21" s="9" t="s">
        <v>56</v>
      </c>
      <c r="F21" s="10">
        <v>1481</v>
      </c>
      <c r="G21" s="10">
        <v>145.53707292845917</v>
      </c>
      <c r="H21" s="57" t="str">
        <f>TEXT(TablaVentas5[[#This Row],[Fechas]],"mmmm")</f>
        <v>abril</v>
      </c>
      <c r="I21" s="57"/>
      <c r="J21" s="57"/>
    </row>
    <row r="22" spans="1:10" x14ac:dyDescent="0.3">
      <c r="A22" s="67">
        <v>44682</v>
      </c>
      <c r="B22" s="9" t="s">
        <v>33</v>
      </c>
      <c r="C22" s="9" t="s">
        <v>4</v>
      </c>
      <c r="D22" s="9" t="s">
        <v>60</v>
      </c>
      <c r="E22" s="9" t="s">
        <v>32</v>
      </c>
      <c r="F22" s="10">
        <v>6895</v>
      </c>
      <c r="G22" s="10">
        <v>3266.0788121083606</v>
      </c>
      <c r="H22" s="57" t="str">
        <f>TEXT(TablaVentas5[[#This Row],[Fechas]],"mmmm")</f>
        <v>mayo</v>
      </c>
      <c r="I22" s="57"/>
      <c r="J22" s="57"/>
    </row>
    <row r="23" spans="1:10" x14ac:dyDescent="0.3">
      <c r="A23" s="67">
        <v>44713</v>
      </c>
      <c r="B23" s="9" t="s">
        <v>34</v>
      </c>
      <c r="C23" s="9" t="s">
        <v>4</v>
      </c>
      <c r="D23" s="9" t="s">
        <v>60</v>
      </c>
      <c r="E23" s="9" t="s">
        <v>32</v>
      </c>
      <c r="F23" s="10">
        <v>7683</v>
      </c>
      <c r="G23" s="10">
        <v>867.93617289792212</v>
      </c>
      <c r="H23" s="57" t="str">
        <f>TEXT(TablaVentas5[[#This Row],[Fechas]],"mmmm")</f>
        <v>junio</v>
      </c>
      <c r="I23" s="57"/>
      <c r="J23" s="57"/>
    </row>
    <row r="24" spans="1:10" x14ac:dyDescent="0.3">
      <c r="A24" s="67">
        <v>44743</v>
      </c>
      <c r="B24" s="9" t="s">
        <v>35</v>
      </c>
      <c r="C24" s="9" t="s">
        <v>4</v>
      </c>
      <c r="D24" s="9" t="s">
        <v>60</v>
      </c>
      <c r="E24" s="9" t="s">
        <v>32</v>
      </c>
      <c r="F24" s="10">
        <v>9555</v>
      </c>
      <c r="G24" s="10">
        <v>7072.2767849310412</v>
      </c>
      <c r="H24" s="57" t="str">
        <f>TEXT(TablaVentas5[[#This Row],[Fechas]],"mmmm")</f>
        <v>julio</v>
      </c>
      <c r="I24" s="57"/>
      <c r="J24" s="57"/>
    </row>
    <row r="25" spans="1:10" x14ac:dyDescent="0.3">
      <c r="A25" s="67">
        <v>44774</v>
      </c>
      <c r="B25" s="9" t="s">
        <v>37</v>
      </c>
      <c r="C25" s="9" t="s">
        <v>4</v>
      </c>
      <c r="D25" s="9" t="s">
        <v>60</v>
      </c>
      <c r="E25" s="9" t="s">
        <v>32</v>
      </c>
      <c r="F25" s="10">
        <v>4876</v>
      </c>
      <c r="G25" s="10">
        <v>216.23517978843762</v>
      </c>
      <c r="H25" s="57" t="str">
        <f>TEXT(TablaVentas5[[#This Row],[Fechas]],"mmmm")</f>
        <v>agosto</v>
      </c>
      <c r="I25" s="57"/>
      <c r="J25" s="57"/>
    </row>
    <row r="26" spans="1:10" x14ac:dyDescent="0.3">
      <c r="A26" s="67">
        <v>44562</v>
      </c>
      <c r="B26" s="9" t="s">
        <v>38</v>
      </c>
      <c r="C26" s="9" t="s">
        <v>4</v>
      </c>
      <c r="D26" s="9" t="s">
        <v>60</v>
      </c>
      <c r="E26" s="9" t="s">
        <v>39</v>
      </c>
      <c r="F26" s="10">
        <v>3938</v>
      </c>
      <c r="G26" s="10">
        <v>3105.6038406946313</v>
      </c>
      <c r="H26" s="57" t="str">
        <f>TEXT(TablaVentas5[[#This Row],[Fechas]],"mmmm")</f>
        <v>enero</v>
      </c>
      <c r="I26" s="57"/>
      <c r="J26" s="57"/>
    </row>
    <row r="27" spans="1:10" x14ac:dyDescent="0.3">
      <c r="A27" s="67">
        <v>44593</v>
      </c>
      <c r="B27" s="9" t="s">
        <v>40</v>
      </c>
      <c r="C27" s="9" t="s">
        <v>4</v>
      </c>
      <c r="D27" s="9" t="s">
        <v>31</v>
      </c>
      <c r="E27" s="9" t="s">
        <v>39</v>
      </c>
      <c r="F27" s="10">
        <v>6067</v>
      </c>
      <c r="G27" s="10">
        <v>2028.1203513612998</v>
      </c>
      <c r="H27" s="57" t="str">
        <f>TEXT(TablaVentas5[[#This Row],[Fechas]],"mmmm")</f>
        <v>febrero</v>
      </c>
      <c r="I27" s="57"/>
      <c r="J27" s="57"/>
    </row>
    <row r="28" spans="1:10" x14ac:dyDescent="0.3">
      <c r="A28" s="67">
        <v>44621</v>
      </c>
      <c r="B28" s="9" t="s">
        <v>42</v>
      </c>
      <c r="C28" s="9" t="s">
        <v>4</v>
      </c>
      <c r="D28" s="9" t="s">
        <v>31</v>
      </c>
      <c r="E28" s="9" t="s">
        <v>39</v>
      </c>
      <c r="F28" s="10">
        <v>2869</v>
      </c>
      <c r="G28" s="10">
        <v>2183.6043607060906</v>
      </c>
      <c r="H28" s="57" t="str">
        <f>TEXT(TablaVentas5[[#This Row],[Fechas]],"mmmm")</f>
        <v>marzo</v>
      </c>
      <c r="I28" s="57"/>
      <c r="J28" s="57"/>
    </row>
    <row r="29" spans="1:10" x14ac:dyDescent="0.3">
      <c r="A29" s="67">
        <v>44652</v>
      </c>
      <c r="B29" s="9" t="s">
        <v>40</v>
      </c>
      <c r="C29" s="9" t="s">
        <v>4</v>
      </c>
      <c r="D29" s="9" t="s">
        <v>31</v>
      </c>
      <c r="E29" s="9" t="s">
        <v>39</v>
      </c>
      <c r="F29" s="10">
        <v>8238</v>
      </c>
      <c r="G29" s="10">
        <v>4227.8796568065864</v>
      </c>
      <c r="H29" s="57" t="str">
        <f>TEXT(TablaVentas5[[#This Row],[Fechas]],"mmmm")</f>
        <v>abril</v>
      </c>
      <c r="I29" s="57"/>
      <c r="J29" s="57"/>
    </row>
    <row r="30" spans="1:10" x14ac:dyDescent="0.3">
      <c r="A30" s="67">
        <v>44682</v>
      </c>
      <c r="B30" s="9" t="s">
        <v>42</v>
      </c>
      <c r="C30" s="9" t="s">
        <v>4</v>
      </c>
      <c r="D30" s="9" t="s">
        <v>31</v>
      </c>
      <c r="E30" s="9" t="s">
        <v>39</v>
      </c>
      <c r="F30" s="10">
        <v>7726</v>
      </c>
      <c r="G30" s="10">
        <v>2529.7683544516631</v>
      </c>
      <c r="H30" s="57" t="str">
        <f>TEXT(TablaVentas5[[#This Row],[Fechas]],"mmmm")</f>
        <v>mayo</v>
      </c>
      <c r="I30" s="57"/>
      <c r="J30" s="57"/>
    </row>
    <row r="31" spans="1:10" x14ac:dyDescent="0.3">
      <c r="A31" s="67">
        <v>44713</v>
      </c>
      <c r="B31" s="9" t="s">
        <v>43</v>
      </c>
      <c r="C31" s="9" t="s">
        <v>4</v>
      </c>
      <c r="D31" s="9" t="s">
        <v>41</v>
      </c>
      <c r="E31" s="9" t="s">
        <v>44</v>
      </c>
      <c r="F31" s="10">
        <v>2947</v>
      </c>
      <c r="G31" s="10">
        <v>1736.9056571703518</v>
      </c>
      <c r="H31" s="57" t="str">
        <f>TEXT(TablaVentas5[[#This Row],[Fechas]],"mmmm")</f>
        <v>junio</v>
      </c>
      <c r="I31" s="57"/>
      <c r="J31" s="57"/>
    </row>
    <row r="32" spans="1:10" x14ac:dyDescent="0.3">
      <c r="A32" s="67">
        <v>44743</v>
      </c>
      <c r="B32" s="9" t="s">
        <v>45</v>
      </c>
      <c r="C32" s="9" t="s">
        <v>4</v>
      </c>
      <c r="D32" s="9" t="s">
        <v>41</v>
      </c>
      <c r="E32" s="9" t="s">
        <v>44</v>
      </c>
      <c r="F32" s="10">
        <v>2493</v>
      </c>
      <c r="G32" s="10">
        <v>967.61943369134644</v>
      </c>
      <c r="H32" s="57" t="str">
        <f>TEXT(TablaVentas5[[#This Row],[Fechas]],"mmmm")</f>
        <v>julio</v>
      </c>
      <c r="I32" s="57"/>
      <c r="J32" s="57"/>
    </row>
    <row r="33" spans="1:10" x14ac:dyDescent="0.3">
      <c r="A33" s="67">
        <v>44774</v>
      </c>
      <c r="B33" s="9" t="s">
        <v>46</v>
      </c>
      <c r="C33" s="9" t="s">
        <v>4</v>
      </c>
      <c r="D33" s="9" t="s">
        <v>41</v>
      </c>
      <c r="E33" s="9" t="s">
        <v>47</v>
      </c>
      <c r="F33" s="10">
        <v>5249</v>
      </c>
      <c r="G33" s="10">
        <v>82.283034027268414</v>
      </c>
      <c r="H33" s="57" t="str">
        <f>TEXT(TablaVentas5[[#This Row],[Fechas]],"mmmm")</f>
        <v>agosto</v>
      </c>
      <c r="I33" s="57"/>
      <c r="J33" s="57"/>
    </row>
    <row r="34" spans="1:10" x14ac:dyDescent="0.3">
      <c r="A34" s="67">
        <v>44562</v>
      </c>
      <c r="B34" s="9" t="s">
        <v>48</v>
      </c>
      <c r="C34" s="9" t="s">
        <v>4</v>
      </c>
      <c r="D34" s="9" t="s">
        <v>41</v>
      </c>
      <c r="E34" s="9" t="s">
        <v>47</v>
      </c>
      <c r="F34" s="10">
        <v>3722</v>
      </c>
      <c r="G34" s="10">
        <v>2028.6904549918274</v>
      </c>
      <c r="H34" s="57" t="str">
        <f>TEXT(TablaVentas5[[#This Row],[Fechas]],"mmmm")</f>
        <v>enero</v>
      </c>
      <c r="I34" s="57"/>
      <c r="J34" s="57"/>
    </row>
    <row r="35" spans="1:10" x14ac:dyDescent="0.3">
      <c r="A35" s="67">
        <v>44593</v>
      </c>
      <c r="B35" s="9" t="s">
        <v>49</v>
      </c>
      <c r="C35" s="9" t="s">
        <v>61</v>
      </c>
      <c r="D35" s="9" t="s">
        <v>31</v>
      </c>
      <c r="E35" s="9" t="s">
        <v>47</v>
      </c>
      <c r="F35" s="10">
        <v>6569</v>
      </c>
      <c r="G35" s="10">
        <v>2129.0930231875805</v>
      </c>
      <c r="H35" s="57" t="str">
        <f>TEXT(TablaVentas5[[#This Row],[Fechas]],"mmmm")</f>
        <v>febrero</v>
      </c>
      <c r="I35" s="57"/>
      <c r="J35" s="57"/>
    </row>
    <row r="36" spans="1:10" x14ac:dyDescent="0.3">
      <c r="A36" s="67">
        <v>44621</v>
      </c>
      <c r="B36" s="9" t="s">
        <v>57</v>
      </c>
      <c r="C36" s="9" t="s">
        <v>61</v>
      </c>
      <c r="D36" s="9" t="s">
        <v>31</v>
      </c>
      <c r="E36" s="9" t="s">
        <v>56</v>
      </c>
      <c r="F36" s="10">
        <v>1121</v>
      </c>
      <c r="G36" s="10">
        <v>963.07400571108622</v>
      </c>
      <c r="H36" s="57" t="str">
        <f>TEXT(TablaVentas5[[#This Row],[Fechas]],"mmmm")</f>
        <v>marzo</v>
      </c>
      <c r="I36" s="57"/>
      <c r="J36" s="57"/>
    </row>
    <row r="37" spans="1:10" x14ac:dyDescent="0.3">
      <c r="A37" s="67">
        <v>44652</v>
      </c>
      <c r="B37" s="9" t="s">
        <v>58</v>
      </c>
      <c r="C37" s="9" t="s">
        <v>61</v>
      </c>
      <c r="D37" s="9" t="s">
        <v>62</v>
      </c>
      <c r="E37" s="9" t="s">
        <v>56</v>
      </c>
      <c r="F37" s="10">
        <v>6677</v>
      </c>
      <c r="G37" s="10">
        <v>3430.9285623547903</v>
      </c>
      <c r="H37" s="57" t="str">
        <f>TEXT(TablaVentas5[[#This Row],[Fechas]],"mmmm")</f>
        <v>abril</v>
      </c>
      <c r="I37" s="57"/>
      <c r="J37" s="57"/>
    </row>
    <row r="38" spans="1:10" x14ac:dyDescent="0.3">
      <c r="A38" s="67">
        <v>44682</v>
      </c>
      <c r="B38" s="9" t="s">
        <v>59</v>
      </c>
      <c r="C38" s="9" t="s">
        <v>61</v>
      </c>
      <c r="D38" s="9" t="s">
        <v>62</v>
      </c>
      <c r="E38" s="9" t="s">
        <v>56</v>
      </c>
      <c r="F38" s="10">
        <v>8488</v>
      </c>
      <c r="G38" s="10">
        <v>7794.1145355183899</v>
      </c>
      <c r="H38" s="57" t="str">
        <f>TEXT(TablaVentas5[[#This Row],[Fechas]],"mmmm")</f>
        <v>mayo</v>
      </c>
      <c r="I38" s="57"/>
      <c r="J38" s="57"/>
    </row>
    <row r="39" spans="1:10" x14ac:dyDescent="0.3">
      <c r="A39" s="67">
        <v>44713</v>
      </c>
      <c r="B39" s="9" t="s">
        <v>33</v>
      </c>
      <c r="C39" s="9" t="s">
        <v>61</v>
      </c>
      <c r="D39" s="9" t="s">
        <v>62</v>
      </c>
      <c r="E39" s="9" t="s">
        <v>32</v>
      </c>
      <c r="F39" s="10">
        <v>1400</v>
      </c>
      <c r="G39" s="10">
        <v>757.77390761131051</v>
      </c>
      <c r="H39" s="57" t="str">
        <f>TEXT(TablaVentas5[[#This Row],[Fechas]],"mmmm")</f>
        <v>junio</v>
      </c>
      <c r="I39" s="57"/>
      <c r="J39" s="57"/>
    </row>
    <row r="40" spans="1:10" x14ac:dyDescent="0.3">
      <c r="A40" s="67">
        <v>44743</v>
      </c>
      <c r="B40" s="9" t="s">
        <v>34</v>
      </c>
      <c r="C40" s="9" t="s">
        <v>61</v>
      </c>
      <c r="D40" s="9" t="s">
        <v>31</v>
      </c>
      <c r="E40" s="9" t="s">
        <v>32</v>
      </c>
      <c r="F40" s="10">
        <v>5179</v>
      </c>
      <c r="G40" s="10">
        <v>4259.1347354629297</v>
      </c>
      <c r="H40" s="57" t="str">
        <f>TEXT(TablaVentas5[[#This Row],[Fechas]],"mmmm")</f>
        <v>julio</v>
      </c>
      <c r="I40" s="57"/>
      <c r="J40" s="57"/>
    </row>
    <row r="41" spans="1:10" x14ac:dyDescent="0.3">
      <c r="A41" s="67">
        <v>44774</v>
      </c>
      <c r="B41" s="9" t="s">
        <v>35</v>
      </c>
      <c r="C41" s="9" t="s">
        <v>61</v>
      </c>
      <c r="D41" s="9" t="s">
        <v>62</v>
      </c>
      <c r="E41" s="9" t="s">
        <v>32</v>
      </c>
      <c r="F41" s="10">
        <v>9975</v>
      </c>
      <c r="G41" s="10">
        <v>6502.4233911618076</v>
      </c>
      <c r="H41" s="57" t="str">
        <f>TEXT(TablaVentas5[[#This Row],[Fechas]],"mmmm")</f>
        <v>agosto</v>
      </c>
      <c r="I41" s="57"/>
      <c r="J41" s="57"/>
    </row>
    <row r="42" spans="1:10" x14ac:dyDescent="0.3">
      <c r="A42" s="67">
        <v>44562</v>
      </c>
      <c r="B42" s="9" t="s">
        <v>33</v>
      </c>
      <c r="C42" s="9" t="s">
        <v>61</v>
      </c>
      <c r="D42" s="9" t="s">
        <v>62</v>
      </c>
      <c r="E42" s="9" t="s">
        <v>32</v>
      </c>
      <c r="F42" s="10">
        <v>9823</v>
      </c>
      <c r="G42" s="10">
        <v>1011.3600472643393</v>
      </c>
      <c r="H42" s="57" t="str">
        <f>TEXT(TablaVentas5[[#This Row],[Fechas]],"mmmm")</f>
        <v>enero</v>
      </c>
      <c r="I42" s="57"/>
      <c r="J42" s="57"/>
    </row>
    <row r="43" spans="1:10" x14ac:dyDescent="0.3">
      <c r="A43" s="67">
        <v>44593</v>
      </c>
      <c r="B43" s="9" t="s">
        <v>34</v>
      </c>
      <c r="C43" s="9" t="s">
        <v>61</v>
      </c>
      <c r="D43" s="9" t="s">
        <v>31</v>
      </c>
      <c r="E43" s="9" t="s">
        <v>32</v>
      </c>
      <c r="F43" s="10">
        <v>3648</v>
      </c>
      <c r="G43" s="10">
        <v>2689.8594534318518</v>
      </c>
      <c r="H43" s="57" t="str">
        <f>TEXT(TablaVentas5[[#This Row],[Fechas]],"mmmm")</f>
        <v>febrero</v>
      </c>
      <c r="I43" s="57"/>
      <c r="J43" s="57"/>
    </row>
    <row r="44" spans="1:10" x14ac:dyDescent="0.3">
      <c r="A44" s="67">
        <v>44621</v>
      </c>
      <c r="B44" s="9" t="s">
        <v>35</v>
      </c>
      <c r="C44" s="9" t="s">
        <v>61</v>
      </c>
      <c r="D44" s="9" t="s">
        <v>60</v>
      </c>
      <c r="E44" s="9" t="s">
        <v>32</v>
      </c>
      <c r="F44" s="10">
        <v>9624</v>
      </c>
      <c r="G44" s="10">
        <v>9040.5963593169927</v>
      </c>
      <c r="H44" s="57" t="str">
        <f>TEXT(TablaVentas5[[#This Row],[Fechas]],"mmmm")</f>
        <v>marzo</v>
      </c>
      <c r="I44" s="57"/>
      <c r="J44" s="57"/>
    </row>
    <row r="45" spans="1:10" x14ac:dyDescent="0.3">
      <c r="A45" s="67">
        <v>44652</v>
      </c>
      <c r="B45" s="9" t="s">
        <v>37</v>
      </c>
      <c r="C45" s="9" t="s">
        <v>61</v>
      </c>
      <c r="D45" s="9" t="s">
        <v>60</v>
      </c>
      <c r="E45" s="9" t="s">
        <v>32</v>
      </c>
      <c r="F45" s="10">
        <v>1922</v>
      </c>
      <c r="G45" s="10">
        <v>822.82754484708255</v>
      </c>
      <c r="H45" s="57" t="str">
        <f>TEXT(TablaVentas5[[#This Row],[Fechas]],"mmmm")</f>
        <v>abril</v>
      </c>
      <c r="I45" s="57"/>
      <c r="J45" s="57"/>
    </row>
    <row r="46" spans="1:10" x14ac:dyDescent="0.3">
      <c r="A46" s="67">
        <v>44682</v>
      </c>
      <c r="B46" s="9" t="s">
        <v>38</v>
      </c>
      <c r="C46" s="9" t="s">
        <v>61</v>
      </c>
      <c r="D46" s="9" t="s">
        <v>60</v>
      </c>
      <c r="E46" s="9" t="s">
        <v>39</v>
      </c>
      <c r="F46" s="10">
        <v>6702</v>
      </c>
      <c r="G46" s="10">
        <v>5344.6593345512447</v>
      </c>
      <c r="H46" s="57" t="str">
        <f>TEXT(TablaVentas5[[#This Row],[Fechas]],"mmmm")</f>
        <v>mayo</v>
      </c>
      <c r="I46" s="57"/>
      <c r="J46" s="57"/>
    </row>
    <row r="47" spans="1:10" x14ac:dyDescent="0.3">
      <c r="A47" s="67">
        <v>44713</v>
      </c>
      <c r="B47" s="9" t="s">
        <v>40</v>
      </c>
      <c r="C47" s="9" t="s">
        <v>61</v>
      </c>
      <c r="D47" s="9" t="s">
        <v>60</v>
      </c>
      <c r="E47" s="9" t="s">
        <v>39</v>
      </c>
      <c r="F47" s="10">
        <v>3457</v>
      </c>
      <c r="G47" s="10">
        <v>1390.7313891981653</v>
      </c>
      <c r="H47" s="57" t="str">
        <f>TEXT(TablaVentas5[[#This Row],[Fechas]],"mmmm")</f>
        <v>junio</v>
      </c>
      <c r="I47" s="57"/>
      <c r="J47" s="57"/>
    </row>
    <row r="48" spans="1:10" x14ac:dyDescent="0.3">
      <c r="A48" s="67">
        <v>44743</v>
      </c>
      <c r="B48" s="9" t="s">
        <v>42</v>
      </c>
      <c r="C48" s="9" t="s">
        <v>61</v>
      </c>
      <c r="D48" s="9" t="s">
        <v>31</v>
      </c>
      <c r="E48" s="9" t="s">
        <v>39</v>
      </c>
      <c r="F48" s="10">
        <v>4417</v>
      </c>
      <c r="G48" s="10">
        <v>273.74114088744221</v>
      </c>
      <c r="H48" s="57" t="str">
        <f>TEXT(TablaVentas5[[#This Row],[Fechas]],"mmmm")</f>
        <v>julio</v>
      </c>
      <c r="I48" s="57"/>
      <c r="J48" s="57"/>
    </row>
    <row r="49" spans="1:10" x14ac:dyDescent="0.3">
      <c r="A49" s="67">
        <v>44774</v>
      </c>
      <c r="B49" s="9" t="s">
        <v>43</v>
      </c>
      <c r="C49" s="9" t="s">
        <v>61</v>
      </c>
      <c r="D49" s="9" t="s">
        <v>31</v>
      </c>
      <c r="E49" s="9" t="s">
        <v>44</v>
      </c>
      <c r="F49" s="10">
        <v>3263</v>
      </c>
      <c r="G49" s="10">
        <v>507.25902705589908</v>
      </c>
      <c r="H49" s="57" t="str">
        <f>TEXT(TablaVentas5[[#This Row],[Fechas]],"mmmm")</f>
        <v>agosto</v>
      </c>
      <c r="I49" s="57"/>
      <c r="J49" s="57"/>
    </row>
    <row r="50" spans="1:10" x14ac:dyDescent="0.3">
      <c r="A50" s="67">
        <v>44562</v>
      </c>
      <c r="B50" s="9" t="s">
        <v>45</v>
      </c>
      <c r="C50" s="9" t="s">
        <v>63</v>
      </c>
      <c r="D50" s="9" t="s">
        <v>31</v>
      </c>
      <c r="E50" s="9" t="s">
        <v>44</v>
      </c>
      <c r="F50" s="10">
        <v>3793</v>
      </c>
      <c r="G50" s="10">
        <v>27.449446770448134</v>
      </c>
      <c r="H50" s="57" t="str">
        <f>TEXT(TablaVentas5[[#This Row],[Fechas]],"mmmm")</f>
        <v>enero</v>
      </c>
      <c r="I50" s="57"/>
      <c r="J50" s="57"/>
    </row>
    <row r="51" spans="1:10" x14ac:dyDescent="0.3">
      <c r="A51" s="67">
        <v>44593</v>
      </c>
      <c r="B51" s="9" t="s">
        <v>46</v>
      </c>
      <c r="C51" s="9" t="s">
        <v>63</v>
      </c>
      <c r="D51" s="9" t="s">
        <v>31</v>
      </c>
      <c r="E51" s="9" t="s">
        <v>47</v>
      </c>
      <c r="F51" s="10">
        <v>6341</v>
      </c>
      <c r="G51" s="10">
        <v>5061.0928965313178</v>
      </c>
      <c r="H51" s="57" t="str">
        <f>TEXT(TablaVentas5[[#This Row],[Fechas]],"mmmm")</f>
        <v>febrero</v>
      </c>
      <c r="I51" s="57"/>
      <c r="J51" s="57"/>
    </row>
    <row r="52" spans="1:10" x14ac:dyDescent="0.3">
      <c r="A52" s="67">
        <v>44621</v>
      </c>
      <c r="B52" s="9" t="s">
        <v>48</v>
      </c>
      <c r="C52" s="9" t="s">
        <v>63</v>
      </c>
      <c r="D52" s="9" t="s">
        <v>41</v>
      </c>
      <c r="E52" s="9" t="s">
        <v>47</v>
      </c>
      <c r="F52" s="10">
        <v>4953</v>
      </c>
      <c r="G52" s="10">
        <v>2387.7712326517676</v>
      </c>
      <c r="H52" s="57" t="str">
        <f>TEXT(TablaVentas5[[#This Row],[Fechas]],"mmmm")</f>
        <v>marzo</v>
      </c>
      <c r="I52" s="57"/>
      <c r="J52" s="57"/>
    </row>
    <row r="53" spans="1:10" x14ac:dyDescent="0.3">
      <c r="A53" s="67">
        <v>44652</v>
      </c>
      <c r="B53" s="9" t="s">
        <v>49</v>
      </c>
      <c r="C53" s="9" t="s">
        <v>63</v>
      </c>
      <c r="D53" s="9" t="s">
        <v>41</v>
      </c>
      <c r="E53" s="9" t="s">
        <v>47</v>
      </c>
      <c r="F53" s="10">
        <v>4029</v>
      </c>
      <c r="G53" s="10">
        <v>3715.5056557911921</v>
      </c>
      <c r="H53" s="57" t="str">
        <f>TEXT(TablaVentas5[[#This Row],[Fechas]],"mmmm")</f>
        <v>abril</v>
      </c>
      <c r="I53" s="57"/>
      <c r="J53" s="57"/>
    </row>
    <row r="54" spans="1:10" x14ac:dyDescent="0.3">
      <c r="A54" s="67">
        <v>44682</v>
      </c>
      <c r="B54" s="9" t="s">
        <v>50</v>
      </c>
      <c r="C54" s="9" t="s">
        <v>63</v>
      </c>
      <c r="D54" s="9" t="s">
        <v>52</v>
      </c>
      <c r="E54" s="9" t="s">
        <v>47</v>
      </c>
      <c r="F54" s="10">
        <v>8564</v>
      </c>
      <c r="G54" s="10">
        <v>6945.4323907932248</v>
      </c>
      <c r="H54" s="57" t="str">
        <f>TEXT(TablaVentas5[[#This Row],[Fechas]],"mmmm")</f>
        <v>mayo</v>
      </c>
      <c r="I54" s="57"/>
      <c r="J54" s="57"/>
    </row>
    <row r="55" spans="1:10" x14ac:dyDescent="0.3">
      <c r="A55" s="67">
        <v>44713</v>
      </c>
      <c r="B55" s="9" t="s">
        <v>51</v>
      </c>
      <c r="C55" s="9" t="s">
        <v>63</v>
      </c>
      <c r="D55" s="9" t="s">
        <v>52</v>
      </c>
      <c r="E55" s="9" t="s">
        <v>53</v>
      </c>
      <c r="F55" s="10">
        <v>6185</v>
      </c>
      <c r="G55" s="10">
        <v>4152.3647639607589</v>
      </c>
      <c r="H55" s="57" t="str">
        <f>TEXT(TablaVentas5[[#This Row],[Fechas]],"mmmm")</f>
        <v>junio</v>
      </c>
      <c r="I55" s="57"/>
      <c r="J55" s="57"/>
    </row>
    <row r="56" spans="1:10" x14ac:dyDescent="0.3">
      <c r="A56" s="67">
        <v>44743</v>
      </c>
      <c r="B56" s="9" t="s">
        <v>54</v>
      </c>
      <c r="C56" s="9" t="s">
        <v>63</v>
      </c>
      <c r="D56" s="9" t="s">
        <v>52</v>
      </c>
      <c r="E56" s="9" t="s">
        <v>53</v>
      </c>
      <c r="F56" s="10">
        <v>6945</v>
      </c>
      <c r="G56" s="10">
        <v>1429.0533356004794</v>
      </c>
      <c r="H56" s="57" t="str">
        <f>TEXT(TablaVentas5[[#This Row],[Fechas]],"mmmm")</f>
        <v>julio</v>
      </c>
      <c r="I56" s="57"/>
      <c r="J56" s="57"/>
    </row>
    <row r="57" spans="1:10" x14ac:dyDescent="0.3">
      <c r="A57" s="67">
        <v>44774</v>
      </c>
      <c r="B57" s="9" t="s">
        <v>55</v>
      </c>
      <c r="C57" s="9" t="s">
        <v>63</v>
      </c>
      <c r="D57" s="9" t="s">
        <v>62</v>
      </c>
      <c r="E57" s="9" t="s">
        <v>56</v>
      </c>
      <c r="F57" s="10">
        <v>6562</v>
      </c>
      <c r="G57" s="10">
        <v>2200.5974671996646</v>
      </c>
      <c r="H57" s="57" t="str">
        <f>TEXT(TablaVentas5[[#This Row],[Fechas]],"mmmm")</f>
        <v>agosto</v>
      </c>
      <c r="I57" s="57"/>
      <c r="J57" s="57"/>
    </row>
    <row r="58" spans="1:10" x14ac:dyDescent="0.3">
      <c r="A58" s="67">
        <v>44562</v>
      </c>
      <c r="B58" s="9" t="s">
        <v>57</v>
      </c>
      <c r="C58" s="9" t="s">
        <v>63</v>
      </c>
      <c r="D58" s="9" t="s">
        <v>62</v>
      </c>
      <c r="E58" s="9" t="s">
        <v>56</v>
      </c>
      <c r="F58" s="10">
        <v>2354</v>
      </c>
      <c r="G58" s="10">
        <v>2280.295050711869</v>
      </c>
      <c r="H58" s="57" t="str">
        <f>TEXT(TablaVentas5[[#This Row],[Fechas]],"mmmm")</f>
        <v>enero</v>
      </c>
      <c r="I58" s="57"/>
      <c r="J58" s="57"/>
    </row>
    <row r="59" spans="1:10" x14ac:dyDescent="0.3">
      <c r="A59" s="67">
        <v>44593</v>
      </c>
      <c r="B59" s="9" t="s">
        <v>58</v>
      </c>
      <c r="C59" s="9" t="s">
        <v>63</v>
      </c>
      <c r="D59" s="9" t="s">
        <v>62</v>
      </c>
      <c r="E59" s="9" t="s">
        <v>56</v>
      </c>
      <c r="F59" s="10">
        <v>9088</v>
      </c>
      <c r="G59" s="10">
        <v>4245.1188464515526</v>
      </c>
      <c r="H59" s="57" t="str">
        <f>TEXT(TablaVentas5[[#This Row],[Fechas]],"mmmm")</f>
        <v>febrero</v>
      </c>
      <c r="I59" s="57"/>
      <c r="J59" s="57"/>
    </row>
    <row r="60" spans="1:10" x14ac:dyDescent="0.3">
      <c r="A60" s="67">
        <v>44621</v>
      </c>
      <c r="B60" s="9" t="s">
        <v>59</v>
      </c>
      <c r="C60" s="9" t="s">
        <v>63</v>
      </c>
      <c r="D60" s="9" t="s">
        <v>62</v>
      </c>
      <c r="E60" s="9" t="s">
        <v>56</v>
      </c>
      <c r="F60" s="10">
        <v>5680</v>
      </c>
      <c r="G60" s="10">
        <v>4965.0298394948795</v>
      </c>
      <c r="H60" s="57" t="str">
        <f>TEXT(TablaVentas5[[#This Row],[Fechas]],"mmmm")</f>
        <v>marzo</v>
      </c>
      <c r="I60" s="57"/>
      <c r="J60" s="57"/>
    </row>
    <row r="61" spans="1:10" x14ac:dyDescent="0.3">
      <c r="A61" s="67">
        <v>44652</v>
      </c>
      <c r="B61" s="9" t="s">
        <v>33</v>
      </c>
      <c r="C61" s="9" t="s">
        <v>63</v>
      </c>
      <c r="D61" s="9" t="s">
        <v>60</v>
      </c>
      <c r="E61" s="9" t="s">
        <v>32</v>
      </c>
      <c r="F61" s="10">
        <v>9427</v>
      </c>
      <c r="G61" s="10">
        <v>781.63269558988907</v>
      </c>
      <c r="H61" s="57" t="str">
        <f>TEXT(TablaVentas5[[#This Row],[Fechas]],"mmmm")</f>
        <v>abril</v>
      </c>
      <c r="I61" s="57"/>
      <c r="J61" s="57"/>
    </row>
    <row r="62" spans="1:10" x14ac:dyDescent="0.3">
      <c r="A62" s="67">
        <v>44682</v>
      </c>
      <c r="B62" s="9" t="s">
        <v>34</v>
      </c>
      <c r="C62" s="9" t="s">
        <v>63</v>
      </c>
      <c r="D62" s="9" t="s">
        <v>60</v>
      </c>
      <c r="E62" s="9" t="s">
        <v>32</v>
      </c>
      <c r="F62" s="10">
        <v>9806</v>
      </c>
      <c r="G62" s="10">
        <v>2525.1772285358697</v>
      </c>
      <c r="H62" s="57" t="str">
        <f>TEXT(TablaVentas5[[#This Row],[Fechas]],"mmmm")</f>
        <v>mayo</v>
      </c>
      <c r="I62" s="57"/>
      <c r="J62" s="57"/>
    </row>
    <row r="63" spans="1:10" x14ac:dyDescent="0.3">
      <c r="A63" s="67">
        <v>44713</v>
      </c>
      <c r="B63" s="9" t="s">
        <v>35</v>
      </c>
      <c r="C63" s="9" t="s">
        <v>63</v>
      </c>
      <c r="D63" s="9" t="s">
        <v>60</v>
      </c>
      <c r="E63" s="9" t="s">
        <v>32</v>
      </c>
      <c r="F63" s="10">
        <v>1285</v>
      </c>
      <c r="G63" s="10">
        <v>498.74686763040069</v>
      </c>
      <c r="H63" s="57" t="str">
        <f>TEXT(TablaVentas5[[#This Row],[Fechas]],"mmmm")</f>
        <v>junio</v>
      </c>
      <c r="I63" s="57"/>
      <c r="J63" s="57"/>
    </row>
    <row r="64" spans="1:10" x14ac:dyDescent="0.3">
      <c r="A64" s="67">
        <v>44743</v>
      </c>
      <c r="B64" s="9" t="s">
        <v>37</v>
      </c>
      <c r="C64" s="9" t="s">
        <v>63</v>
      </c>
      <c r="D64" s="9" t="s">
        <v>62</v>
      </c>
      <c r="E64" s="9" t="s">
        <v>32</v>
      </c>
      <c r="F64" s="10">
        <v>7055</v>
      </c>
      <c r="G64" s="10">
        <v>1792.1297638323706</v>
      </c>
      <c r="H64" s="57" t="str">
        <f>TEXT(TablaVentas5[[#This Row],[Fechas]],"mmmm")</f>
        <v>julio</v>
      </c>
      <c r="I64" s="57"/>
      <c r="J64" s="57"/>
    </row>
    <row r="65" spans="1:10" x14ac:dyDescent="0.3">
      <c r="A65" s="67">
        <v>44774</v>
      </c>
      <c r="B65" s="9" t="s">
        <v>38</v>
      </c>
      <c r="C65" s="9" t="s">
        <v>63</v>
      </c>
      <c r="D65" s="9" t="s">
        <v>31</v>
      </c>
      <c r="E65" s="9" t="s">
        <v>39</v>
      </c>
      <c r="F65" s="10">
        <v>3854</v>
      </c>
      <c r="G65" s="10">
        <v>1401.1099456907725</v>
      </c>
      <c r="H65" s="57" t="str">
        <f>TEXT(TablaVentas5[[#This Row],[Fechas]],"mmmm")</f>
        <v>agosto</v>
      </c>
      <c r="I65" s="57"/>
      <c r="J65" s="57"/>
    </row>
    <row r="66" spans="1:10" x14ac:dyDescent="0.3">
      <c r="A66" s="67">
        <v>44562</v>
      </c>
      <c r="B66" s="9" t="s">
        <v>35</v>
      </c>
      <c r="C66" s="9" t="s">
        <v>64</v>
      </c>
      <c r="D66" s="9" t="s">
        <v>31</v>
      </c>
      <c r="E66" s="9" t="s">
        <v>32</v>
      </c>
      <c r="F66" s="10">
        <v>2797</v>
      </c>
      <c r="G66" s="10">
        <v>795.2695359328975</v>
      </c>
      <c r="H66" s="57" t="str">
        <f>TEXT(TablaVentas5[[#This Row],[Fechas]],"mmmm")</f>
        <v>enero</v>
      </c>
      <c r="I66" s="57"/>
      <c r="J66" s="57"/>
    </row>
    <row r="67" spans="1:10" x14ac:dyDescent="0.3">
      <c r="A67" s="67">
        <v>44593</v>
      </c>
      <c r="B67" s="9" t="s">
        <v>33</v>
      </c>
      <c r="C67" s="9" t="s">
        <v>64</v>
      </c>
      <c r="D67" s="9" t="s">
        <v>41</v>
      </c>
      <c r="E67" s="9" t="s">
        <v>32</v>
      </c>
      <c r="F67" s="10">
        <v>7321</v>
      </c>
      <c r="G67" s="10">
        <v>6352.8164604304156</v>
      </c>
      <c r="H67" s="57" t="str">
        <f>TEXT(TablaVentas5[[#This Row],[Fechas]],"mmmm")</f>
        <v>febrero</v>
      </c>
      <c r="I67" s="57"/>
      <c r="J67" s="57"/>
    </row>
    <row r="68" spans="1:10" x14ac:dyDescent="0.3">
      <c r="A68" s="67">
        <v>44621</v>
      </c>
      <c r="B68" s="9" t="s">
        <v>34</v>
      </c>
      <c r="C68" s="9" t="s">
        <v>64</v>
      </c>
      <c r="D68" s="9" t="s">
        <v>41</v>
      </c>
      <c r="E68" s="9" t="s">
        <v>32</v>
      </c>
      <c r="F68" s="10">
        <v>3524</v>
      </c>
      <c r="G68" s="10">
        <v>2129.7102667498707</v>
      </c>
      <c r="H68" s="57" t="str">
        <f>TEXT(TablaVentas5[[#This Row],[Fechas]],"mmmm")</f>
        <v>marzo</v>
      </c>
      <c r="I68" s="57"/>
      <c r="J68" s="57"/>
    </row>
    <row r="69" spans="1:10" x14ac:dyDescent="0.3">
      <c r="A69" s="67">
        <v>44652</v>
      </c>
      <c r="B69" s="9" t="s">
        <v>35</v>
      </c>
      <c r="C69" s="9" t="s">
        <v>64</v>
      </c>
      <c r="D69" s="9" t="s">
        <v>41</v>
      </c>
      <c r="E69" s="9" t="s">
        <v>32</v>
      </c>
      <c r="F69" s="10">
        <v>4155</v>
      </c>
      <c r="G69" s="10">
        <v>121.62762803814019</v>
      </c>
      <c r="H69" s="57" t="str">
        <f>TEXT(TablaVentas5[[#This Row],[Fechas]],"mmmm")</f>
        <v>abril</v>
      </c>
      <c r="I69" s="57"/>
      <c r="J69" s="57"/>
    </row>
    <row r="70" spans="1:10" x14ac:dyDescent="0.3">
      <c r="A70" s="67">
        <v>44682</v>
      </c>
      <c r="B70" s="9" t="s">
        <v>37</v>
      </c>
      <c r="C70" s="9" t="s">
        <v>64</v>
      </c>
      <c r="D70" s="9" t="s">
        <v>41</v>
      </c>
      <c r="E70" s="9" t="s">
        <v>32</v>
      </c>
      <c r="F70" s="10">
        <v>9774</v>
      </c>
      <c r="G70" s="10">
        <v>3242.9120435211025</v>
      </c>
      <c r="H70" s="57" t="str">
        <f>TEXT(TablaVentas5[[#This Row],[Fechas]],"mmmm")</f>
        <v>mayo</v>
      </c>
      <c r="I70" s="57"/>
      <c r="J70" s="57"/>
    </row>
    <row r="71" spans="1:10" x14ac:dyDescent="0.3">
      <c r="A71" s="67">
        <v>44713</v>
      </c>
      <c r="B71" s="9" t="s">
        <v>38</v>
      </c>
      <c r="C71" s="9" t="s">
        <v>64</v>
      </c>
      <c r="D71" s="9" t="s">
        <v>41</v>
      </c>
      <c r="E71" s="9" t="s">
        <v>39</v>
      </c>
      <c r="F71" s="10">
        <v>8475</v>
      </c>
      <c r="G71" s="10">
        <v>6848.8119690417643</v>
      </c>
      <c r="H71" s="57" t="str">
        <f>TEXT(TablaVentas5[[#This Row],[Fechas]],"mmmm")</f>
        <v>junio</v>
      </c>
      <c r="I71" s="57"/>
      <c r="J71" s="57"/>
    </row>
    <row r="72" spans="1:10" x14ac:dyDescent="0.3">
      <c r="A72" s="67">
        <v>44743</v>
      </c>
      <c r="B72" s="9" t="s">
        <v>40</v>
      </c>
      <c r="C72" s="9" t="s">
        <v>64</v>
      </c>
      <c r="D72" s="9" t="s">
        <v>31</v>
      </c>
      <c r="E72" s="9" t="s">
        <v>39</v>
      </c>
      <c r="F72" s="10">
        <v>8190</v>
      </c>
      <c r="G72" s="10">
        <v>3533.4067916177437</v>
      </c>
      <c r="H72" s="57" t="str">
        <f>TEXT(TablaVentas5[[#This Row],[Fechas]],"mmmm")</f>
        <v>julio</v>
      </c>
      <c r="I72" s="57"/>
      <c r="J72" s="57"/>
    </row>
    <row r="73" spans="1:10" x14ac:dyDescent="0.3">
      <c r="A73" s="67">
        <v>44774</v>
      </c>
      <c r="B73" s="9" t="s">
        <v>42</v>
      </c>
      <c r="C73" s="9" t="s">
        <v>64</v>
      </c>
      <c r="D73" s="9" t="s">
        <v>31</v>
      </c>
      <c r="E73" s="9" t="s">
        <v>39</v>
      </c>
      <c r="F73" s="10">
        <v>7790</v>
      </c>
      <c r="G73" s="10">
        <v>1464.4925382965387</v>
      </c>
      <c r="H73" s="57" t="str">
        <f>TEXT(TablaVentas5[[#This Row],[Fechas]],"mmmm")</f>
        <v>agosto</v>
      </c>
      <c r="I73" s="57"/>
      <c r="J73" s="57"/>
    </row>
    <row r="74" spans="1:10" x14ac:dyDescent="0.3">
      <c r="A74" s="67">
        <v>44562</v>
      </c>
      <c r="B74" s="9" t="s">
        <v>43</v>
      </c>
      <c r="C74" s="9" t="s">
        <v>64</v>
      </c>
      <c r="D74" s="9" t="s">
        <v>31</v>
      </c>
      <c r="E74" s="9" t="s">
        <v>44</v>
      </c>
      <c r="F74" s="10">
        <v>7442</v>
      </c>
      <c r="G74" s="10">
        <v>3369.7346921768731</v>
      </c>
      <c r="H74" s="57" t="str">
        <f>TEXT(TablaVentas5[[#This Row],[Fechas]],"mmmm")</f>
        <v>enero</v>
      </c>
      <c r="I74" s="57"/>
      <c r="J74" s="57"/>
    </row>
    <row r="75" spans="1:10" x14ac:dyDescent="0.3">
      <c r="A75" s="67">
        <v>44593</v>
      </c>
      <c r="B75" s="9" t="s">
        <v>45</v>
      </c>
      <c r="C75" s="9" t="s">
        <v>64</v>
      </c>
      <c r="D75" s="9" t="s">
        <v>60</v>
      </c>
      <c r="E75" s="9" t="s">
        <v>44</v>
      </c>
      <c r="F75" s="10">
        <v>3272</v>
      </c>
      <c r="G75" s="10">
        <v>1236.9243599052845</v>
      </c>
      <c r="H75" s="57" t="str">
        <f>TEXT(TablaVentas5[[#This Row],[Fechas]],"mmmm")</f>
        <v>febrero</v>
      </c>
      <c r="I75" s="57"/>
      <c r="J75" s="57"/>
    </row>
    <row r="76" spans="1:10" x14ac:dyDescent="0.3">
      <c r="A76" s="67">
        <v>44621</v>
      </c>
      <c r="B76" s="9" t="s">
        <v>46</v>
      </c>
      <c r="C76" s="9" t="s">
        <v>64</v>
      </c>
      <c r="D76" s="9" t="s">
        <v>60</v>
      </c>
      <c r="E76" s="9" t="s">
        <v>47</v>
      </c>
      <c r="F76" s="10">
        <v>9699</v>
      </c>
      <c r="G76" s="10">
        <v>6357.1847403809697</v>
      </c>
      <c r="H76" s="57" t="str">
        <f>TEXT(TablaVentas5[[#This Row],[Fechas]],"mmmm")</f>
        <v>marzo</v>
      </c>
      <c r="I76" s="57"/>
      <c r="J76" s="57"/>
    </row>
    <row r="77" spans="1:10" x14ac:dyDescent="0.3">
      <c r="A77" s="67">
        <v>44652</v>
      </c>
      <c r="B77" s="9" t="s">
        <v>48</v>
      </c>
      <c r="C77" s="9" t="s">
        <v>64</v>
      </c>
      <c r="D77" s="9" t="s">
        <v>60</v>
      </c>
      <c r="E77" s="9" t="s">
        <v>47</v>
      </c>
      <c r="F77" s="10">
        <v>6861</v>
      </c>
      <c r="G77" s="10">
        <v>6585.011065055106</v>
      </c>
      <c r="H77" s="57" t="str">
        <f>TEXT(TablaVentas5[[#This Row],[Fechas]],"mmmm")</f>
        <v>abril</v>
      </c>
      <c r="I77" s="57"/>
      <c r="J77" s="57"/>
    </row>
    <row r="78" spans="1:10" x14ac:dyDescent="0.3">
      <c r="A78" s="67">
        <v>44682</v>
      </c>
      <c r="B78" s="9" t="s">
        <v>49</v>
      </c>
      <c r="C78" s="9" t="s">
        <v>64</v>
      </c>
      <c r="D78" s="9" t="s">
        <v>60</v>
      </c>
      <c r="E78" s="9" t="s">
        <v>47</v>
      </c>
      <c r="F78" s="10">
        <v>1339</v>
      </c>
      <c r="G78" s="10">
        <v>118.30728311643519</v>
      </c>
      <c r="H78" s="57" t="str">
        <f>TEXT(TablaVentas5[[#This Row],[Fechas]],"mmmm")</f>
        <v>mayo</v>
      </c>
      <c r="I78" s="57"/>
      <c r="J78" s="57"/>
    </row>
    <row r="79" spans="1:10" x14ac:dyDescent="0.3">
      <c r="A79" s="67">
        <v>44713</v>
      </c>
      <c r="B79" s="9" t="s">
        <v>50</v>
      </c>
      <c r="C79" s="9" t="s">
        <v>64</v>
      </c>
      <c r="D79" s="9" t="s">
        <v>60</v>
      </c>
      <c r="E79" s="9" t="s">
        <v>47</v>
      </c>
      <c r="F79" s="10">
        <v>9690</v>
      </c>
      <c r="G79" s="10">
        <v>8800.0035832879839</v>
      </c>
      <c r="H79" s="57" t="str">
        <f>TEXT(TablaVentas5[[#This Row],[Fechas]],"mmmm")</f>
        <v>junio</v>
      </c>
      <c r="I79" s="57"/>
      <c r="J79" s="57"/>
    </row>
    <row r="80" spans="1:10" x14ac:dyDescent="0.3">
      <c r="A80" s="67">
        <v>44743</v>
      </c>
      <c r="B80" s="9" t="s">
        <v>51</v>
      </c>
      <c r="C80" s="9" t="s">
        <v>64</v>
      </c>
      <c r="D80" s="9" t="s">
        <v>31</v>
      </c>
      <c r="E80" s="9" t="s">
        <v>53</v>
      </c>
      <c r="F80" s="10">
        <v>9384</v>
      </c>
      <c r="G80" s="10">
        <v>1361.8307915012865</v>
      </c>
      <c r="H80" s="57" t="str">
        <f>TEXT(TablaVentas5[[#This Row],[Fechas]],"mmmm")</f>
        <v>julio</v>
      </c>
      <c r="I80" s="57"/>
      <c r="J80" s="57"/>
    </row>
    <row r="81" spans="1:10" x14ac:dyDescent="0.3">
      <c r="A81" s="67">
        <v>44774</v>
      </c>
      <c r="B81" s="9" t="s">
        <v>54</v>
      </c>
      <c r="C81" s="9" t="s">
        <v>64</v>
      </c>
      <c r="D81" s="9" t="s">
        <v>31</v>
      </c>
      <c r="E81" s="9" t="s">
        <v>53</v>
      </c>
      <c r="F81" s="10">
        <v>7983</v>
      </c>
      <c r="G81" s="10">
        <v>1259.4807990911402</v>
      </c>
      <c r="H81" s="57" t="str">
        <f>TEXT(TablaVentas5[[#This Row],[Fechas]],"mmmm")</f>
        <v>agosto</v>
      </c>
      <c r="I81" s="57"/>
      <c r="J81" s="57"/>
    </row>
    <row r="82" spans="1:10" x14ac:dyDescent="0.3">
      <c r="A82" s="67">
        <v>44562</v>
      </c>
      <c r="B82" s="9" t="s">
        <v>55</v>
      </c>
      <c r="C82" s="9" t="s">
        <v>64</v>
      </c>
      <c r="D82" s="9" t="s">
        <v>36</v>
      </c>
      <c r="E82" s="9" t="s">
        <v>56</v>
      </c>
      <c r="F82" s="10">
        <v>1955</v>
      </c>
      <c r="G82" s="10">
        <v>136.54575089355126</v>
      </c>
      <c r="H82" s="57" t="str">
        <f>TEXT(TablaVentas5[[#This Row],[Fechas]],"mmmm")</f>
        <v>enero</v>
      </c>
      <c r="I82" s="57"/>
      <c r="J82" s="57"/>
    </row>
    <row r="83" spans="1:10" x14ac:dyDescent="0.3">
      <c r="A83" s="67">
        <v>44593</v>
      </c>
      <c r="B83" s="9" t="s">
        <v>57</v>
      </c>
      <c r="C83" s="9" t="s">
        <v>64</v>
      </c>
      <c r="D83" s="9" t="s">
        <v>36</v>
      </c>
      <c r="E83" s="9" t="s">
        <v>56</v>
      </c>
      <c r="F83" s="10">
        <v>9659</v>
      </c>
      <c r="G83" s="10">
        <v>2389.8050100854161</v>
      </c>
      <c r="H83" s="57" t="str">
        <f>TEXT(TablaVentas5[[#This Row],[Fechas]],"mmmm")</f>
        <v>febrero</v>
      </c>
      <c r="I83" s="57"/>
      <c r="J83" s="57"/>
    </row>
    <row r="84" spans="1:10" x14ac:dyDescent="0.3">
      <c r="A84" s="67">
        <v>44621</v>
      </c>
      <c r="B84" s="9" t="s">
        <v>58</v>
      </c>
      <c r="C84" s="9" t="s">
        <v>64</v>
      </c>
      <c r="D84" s="9" t="s">
        <v>36</v>
      </c>
      <c r="E84" s="9" t="s">
        <v>56</v>
      </c>
      <c r="F84" s="10">
        <v>2492</v>
      </c>
      <c r="G84" s="10">
        <v>128.53642063393278</v>
      </c>
      <c r="H84" s="57" t="str">
        <f>TEXT(TablaVentas5[[#This Row],[Fechas]],"mmmm")</f>
        <v>marzo</v>
      </c>
      <c r="I84" s="57"/>
      <c r="J84" s="57"/>
    </row>
    <row r="85" spans="1:10" x14ac:dyDescent="0.3">
      <c r="A85" s="67">
        <v>44652</v>
      </c>
      <c r="B85" s="9" t="s">
        <v>59</v>
      </c>
      <c r="C85" s="9" t="s">
        <v>64</v>
      </c>
      <c r="D85" s="9" t="s">
        <v>31</v>
      </c>
      <c r="E85" s="9" t="s">
        <v>56</v>
      </c>
      <c r="F85" s="10">
        <v>6034</v>
      </c>
      <c r="G85" s="10">
        <v>5903.0370534192816</v>
      </c>
      <c r="H85" s="57" t="str">
        <f>TEXT(TablaVentas5[[#This Row],[Fechas]],"mmmm")</f>
        <v>abril</v>
      </c>
      <c r="I85" s="57"/>
      <c r="J85" s="57"/>
    </row>
    <row r="86" spans="1:10" x14ac:dyDescent="0.3">
      <c r="A86" s="67">
        <v>44682</v>
      </c>
      <c r="B86" s="9" t="s">
        <v>54</v>
      </c>
      <c r="C86" s="9" t="s">
        <v>64</v>
      </c>
      <c r="D86" s="9" t="s">
        <v>31</v>
      </c>
      <c r="E86" s="9" t="s">
        <v>53</v>
      </c>
      <c r="F86" s="10">
        <v>5284</v>
      </c>
      <c r="G86" s="10">
        <v>3325.4197511186167</v>
      </c>
      <c r="H86" s="57" t="str">
        <f>TEXT(TablaVentas5[[#This Row],[Fechas]],"mmmm")</f>
        <v>mayo</v>
      </c>
      <c r="I86" s="57"/>
      <c r="J86" s="57"/>
    </row>
    <row r="87" spans="1:10" x14ac:dyDescent="0.3">
      <c r="A87" s="67">
        <v>44713</v>
      </c>
      <c r="B87" s="9" t="s">
        <v>55</v>
      </c>
      <c r="C87" s="9" t="s">
        <v>65</v>
      </c>
      <c r="D87" s="9" t="s">
        <v>31</v>
      </c>
      <c r="E87" s="9" t="s">
        <v>56</v>
      </c>
      <c r="F87" s="10">
        <v>2454</v>
      </c>
      <c r="G87" s="10">
        <v>399.97407341117463</v>
      </c>
      <c r="H87" s="57" t="str">
        <f>TEXT(TablaVentas5[[#This Row],[Fechas]],"mmmm")</f>
        <v>junio</v>
      </c>
      <c r="I87" s="57"/>
      <c r="J87" s="57"/>
    </row>
    <row r="88" spans="1:10" x14ac:dyDescent="0.3">
      <c r="A88" s="67">
        <v>44743</v>
      </c>
      <c r="B88" s="9" t="s">
        <v>57</v>
      </c>
      <c r="C88" s="9" t="s">
        <v>65</v>
      </c>
      <c r="D88" s="9" t="s">
        <v>52</v>
      </c>
      <c r="E88" s="9" t="s">
        <v>56</v>
      </c>
      <c r="F88" s="10">
        <v>1959</v>
      </c>
      <c r="G88" s="10">
        <v>1840.7730826281247</v>
      </c>
      <c r="H88" s="57" t="str">
        <f>TEXT(TablaVentas5[[#This Row],[Fechas]],"mmmm")</f>
        <v>julio</v>
      </c>
      <c r="I88" s="57"/>
      <c r="J88" s="57"/>
    </row>
    <row r="89" spans="1:10" x14ac:dyDescent="0.3">
      <c r="A89" s="67">
        <v>44774</v>
      </c>
      <c r="B89" s="9" t="s">
        <v>58</v>
      </c>
      <c r="C89" s="9" t="s">
        <v>65</v>
      </c>
      <c r="D89" s="9" t="s">
        <v>52</v>
      </c>
      <c r="E89" s="9" t="s">
        <v>56</v>
      </c>
      <c r="F89" s="10">
        <v>3523</v>
      </c>
      <c r="G89" s="10">
        <v>2916.2439775433049</v>
      </c>
      <c r="H89" s="57" t="str">
        <f>TEXT(TablaVentas5[[#This Row],[Fechas]],"mmmm")</f>
        <v>agosto</v>
      </c>
      <c r="I89" s="57"/>
      <c r="J89" s="57"/>
    </row>
    <row r="90" spans="1:10" x14ac:dyDescent="0.3">
      <c r="A90" s="67">
        <v>44562</v>
      </c>
      <c r="B90" s="9" t="s">
        <v>59</v>
      </c>
      <c r="C90" s="9" t="s">
        <v>65</v>
      </c>
      <c r="D90" s="9" t="s">
        <v>52</v>
      </c>
      <c r="E90" s="9" t="s">
        <v>56</v>
      </c>
      <c r="F90" s="10">
        <v>7766</v>
      </c>
      <c r="G90" s="10">
        <v>2226.1454972362917</v>
      </c>
      <c r="H90" s="57" t="str">
        <f>TEXT(TablaVentas5[[#This Row],[Fechas]],"mmmm")</f>
        <v>enero</v>
      </c>
      <c r="I90" s="57"/>
      <c r="J90" s="57"/>
    </row>
    <row r="91" spans="1:10" x14ac:dyDescent="0.3">
      <c r="A91" s="67">
        <v>44593</v>
      </c>
      <c r="B91" s="9" t="s">
        <v>33</v>
      </c>
      <c r="C91" s="9" t="s">
        <v>65</v>
      </c>
      <c r="D91" s="9" t="s">
        <v>52</v>
      </c>
      <c r="E91" s="9" t="s">
        <v>32</v>
      </c>
      <c r="F91" s="10">
        <v>9315</v>
      </c>
      <c r="G91" s="10">
        <v>6249.8025076160056</v>
      </c>
      <c r="H91" s="57" t="str">
        <f>TEXT(TablaVentas5[[#This Row],[Fechas]],"mmmm")</f>
        <v>febrero</v>
      </c>
      <c r="I91" s="57"/>
      <c r="J91" s="57"/>
    </row>
    <row r="92" spans="1:10" x14ac:dyDescent="0.3">
      <c r="A92" s="67">
        <v>44621</v>
      </c>
      <c r="B92" s="9" t="s">
        <v>34</v>
      </c>
      <c r="C92" s="9" t="s">
        <v>65</v>
      </c>
      <c r="D92" s="9" t="s">
        <v>52</v>
      </c>
      <c r="E92" s="9" t="s">
        <v>32</v>
      </c>
      <c r="F92" s="10">
        <v>2696</v>
      </c>
      <c r="G92" s="10">
        <v>513.54486947528392</v>
      </c>
      <c r="H92" s="57" t="str">
        <f>TEXT(TablaVentas5[[#This Row],[Fechas]],"mmmm")</f>
        <v>marzo</v>
      </c>
      <c r="I92" s="57"/>
      <c r="J92" s="57"/>
    </row>
    <row r="93" spans="1:10" x14ac:dyDescent="0.3">
      <c r="A93" s="67">
        <v>44652</v>
      </c>
      <c r="B93" s="9" t="s">
        <v>35</v>
      </c>
      <c r="C93" s="9" t="s">
        <v>65</v>
      </c>
      <c r="D93" s="9" t="s">
        <v>52</v>
      </c>
      <c r="E93" s="9" t="s">
        <v>32</v>
      </c>
      <c r="F93" s="10">
        <v>3194</v>
      </c>
      <c r="G93" s="10">
        <v>723.44909426991376</v>
      </c>
      <c r="H93" s="57" t="str">
        <f>TEXT(TablaVentas5[[#This Row],[Fechas]],"mmmm")</f>
        <v>abril</v>
      </c>
      <c r="I93" s="57"/>
      <c r="J93" s="57"/>
    </row>
    <row r="94" spans="1:10" x14ac:dyDescent="0.3">
      <c r="A94" s="67">
        <v>44682</v>
      </c>
      <c r="B94" s="9" t="s">
        <v>37</v>
      </c>
      <c r="C94" s="9" t="s">
        <v>65</v>
      </c>
      <c r="D94" s="9" t="s">
        <v>52</v>
      </c>
      <c r="E94" s="9" t="s">
        <v>32</v>
      </c>
      <c r="F94" s="10">
        <v>2549</v>
      </c>
      <c r="G94" s="10">
        <v>305.61636603702345</v>
      </c>
      <c r="H94" s="57" t="str">
        <f>TEXT(TablaVentas5[[#This Row],[Fechas]],"mmmm")</f>
        <v>mayo</v>
      </c>
      <c r="I94" s="57"/>
      <c r="J94" s="57"/>
    </row>
    <row r="95" spans="1:10" x14ac:dyDescent="0.3">
      <c r="A95" s="67">
        <v>44713</v>
      </c>
      <c r="B95" s="9" t="s">
        <v>38</v>
      </c>
      <c r="C95" s="9" t="s">
        <v>65</v>
      </c>
      <c r="D95" s="9" t="s">
        <v>62</v>
      </c>
      <c r="E95" s="9" t="s">
        <v>39</v>
      </c>
      <c r="F95" s="10">
        <v>7488</v>
      </c>
      <c r="G95" s="10">
        <v>6011.2649782613025</v>
      </c>
      <c r="H95" s="57" t="str">
        <f>TEXT(TablaVentas5[[#This Row],[Fechas]],"mmmm")</f>
        <v>junio</v>
      </c>
      <c r="I95" s="57"/>
      <c r="J95" s="57"/>
    </row>
    <row r="96" spans="1:10" x14ac:dyDescent="0.3">
      <c r="A96" s="67">
        <v>44743</v>
      </c>
      <c r="B96" s="9" t="s">
        <v>40</v>
      </c>
      <c r="C96" s="9" t="s">
        <v>65</v>
      </c>
      <c r="D96" s="9" t="s">
        <v>36</v>
      </c>
      <c r="E96" s="9" t="s">
        <v>39</v>
      </c>
      <c r="F96" s="10">
        <v>3861</v>
      </c>
      <c r="G96" s="10">
        <v>3461.826439013345</v>
      </c>
      <c r="H96" s="57" t="str">
        <f>TEXT(TablaVentas5[[#This Row],[Fechas]],"mmmm")</f>
        <v>julio</v>
      </c>
      <c r="I96" s="57"/>
      <c r="J96" s="57"/>
    </row>
    <row r="97" spans="1:10" x14ac:dyDescent="0.3">
      <c r="A97" s="67">
        <v>44774</v>
      </c>
      <c r="B97" s="9" t="s">
        <v>42</v>
      </c>
      <c r="C97" s="9" t="s">
        <v>65</v>
      </c>
      <c r="D97" s="9" t="s">
        <v>36</v>
      </c>
      <c r="E97" s="9" t="s">
        <v>39</v>
      </c>
      <c r="F97" s="10">
        <v>7583</v>
      </c>
      <c r="G97" s="10">
        <v>3043.0874612406392</v>
      </c>
      <c r="H97" s="57" t="str">
        <f>TEXT(TablaVentas5[[#This Row],[Fechas]],"mmmm")</f>
        <v>agosto</v>
      </c>
      <c r="I97" s="57"/>
      <c r="J97" s="57"/>
    </row>
    <row r="98" spans="1:10" x14ac:dyDescent="0.3">
      <c r="A98" s="67">
        <v>44562</v>
      </c>
      <c r="B98" s="9" t="s">
        <v>40</v>
      </c>
      <c r="C98" s="9" t="s">
        <v>65</v>
      </c>
      <c r="D98" s="9" t="s">
        <v>36</v>
      </c>
      <c r="E98" s="9" t="s">
        <v>39</v>
      </c>
      <c r="F98" s="10">
        <v>6904</v>
      </c>
      <c r="G98" s="10">
        <v>2356.5131527678</v>
      </c>
      <c r="H98" s="57" t="str">
        <f>TEXT(TablaVentas5[[#This Row],[Fechas]],"mmmm")</f>
        <v>enero</v>
      </c>
      <c r="I98" s="57"/>
      <c r="J98" s="57"/>
    </row>
    <row r="99" spans="1:10" x14ac:dyDescent="0.3">
      <c r="A99" s="67">
        <v>44593</v>
      </c>
      <c r="B99" s="9" t="s">
        <v>42</v>
      </c>
      <c r="C99" s="9" t="s">
        <v>65</v>
      </c>
      <c r="D99" s="9" t="s">
        <v>36</v>
      </c>
      <c r="E99" s="9" t="s">
        <v>39</v>
      </c>
      <c r="F99" s="10">
        <v>9611</v>
      </c>
      <c r="G99" s="10">
        <v>6308.9607166899577</v>
      </c>
      <c r="H99" s="57" t="str">
        <f>TEXT(TablaVentas5[[#This Row],[Fechas]],"mmmm")</f>
        <v>febrero</v>
      </c>
      <c r="I99" s="57"/>
      <c r="J99" s="57"/>
    </row>
    <row r="100" spans="1:10" x14ac:dyDescent="0.3">
      <c r="A100" s="67">
        <v>44621</v>
      </c>
      <c r="B100" s="9" t="s">
        <v>43</v>
      </c>
      <c r="C100" s="9" t="s">
        <v>65</v>
      </c>
      <c r="D100" s="9" t="s">
        <v>36</v>
      </c>
      <c r="E100" s="9" t="s">
        <v>44</v>
      </c>
      <c r="F100" s="10">
        <v>6805</v>
      </c>
      <c r="G100" s="10">
        <v>4619.6670532505095</v>
      </c>
      <c r="H100" s="57" t="str">
        <f>TEXT(TablaVentas5[[#This Row],[Fechas]],"mmmm")</f>
        <v>marzo</v>
      </c>
      <c r="I100" s="57"/>
      <c r="J100" s="57"/>
    </row>
    <row r="101" spans="1:10" x14ac:dyDescent="0.3">
      <c r="A101" s="67">
        <v>44652</v>
      </c>
      <c r="B101" s="9" t="s">
        <v>45</v>
      </c>
      <c r="C101" s="9" t="s">
        <v>65</v>
      </c>
      <c r="D101" s="9" t="s">
        <v>36</v>
      </c>
      <c r="E101" s="9" t="s">
        <v>44</v>
      </c>
      <c r="F101" s="10">
        <v>9280</v>
      </c>
      <c r="G101" s="10">
        <v>2503.8225448561702</v>
      </c>
      <c r="H101" s="57" t="str">
        <f>TEXT(TablaVentas5[[#This Row],[Fechas]],"mmmm")</f>
        <v>abril</v>
      </c>
      <c r="I101" s="57"/>
      <c r="J101" s="57"/>
    </row>
    <row r="102" spans="1:10" x14ac:dyDescent="0.3">
      <c r="A102" s="67">
        <v>44682</v>
      </c>
      <c r="B102" s="9" t="s">
        <v>35</v>
      </c>
      <c r="C102" s="9" t="s">
        <v>65</v>
      </c>
      <c r="D102" s="9" t="s">
        <v>36</v>
      </c>
      <c r="E102" s="9" t="s">
        <v>32</v>
      </c>
      <c r="F102" s="10">
        <v>2008</v>
      </c>
      <c r="G102" s="10">
        <v>1532.2869422675299</v>
      </c>
      <c r="H102" s="57" t="str">
        <f>TEXT(TablaVentas5[[#This Row],[Fechas]],"mmmm")</f>
        <v>mayo</v>
      </c>
      <c r="I102" s="57"/>
      <c r="J102" s="57"/>
    </row>
    <row r="103" spans="1:10" x14ac:dyDescent="0.3">
      <c r="A103" s="67">
        <v>44713</v>
      </c>
      <c r="B103" s="9" t="s">
        <v>33</v>
      </c>
      <c r="C103" s="9" t="s">
        <v>65</v>
      </c>
      <c r="D103" s="9" t="s">
        <v>36</v>
      </c>
      <c r="E103" s="9" t="s">
        <v>32</v>
      </c>
      <c r="F103" s="10">
        <v>1540</v>
      </c>
      <c r="G103" s="10">
        <v>1523.062622535695</v>
      </c>
      <c r="H103" s="57" t="str">
        <f>TEXT(TablaVentas5[[#This Row],[Fechas]],"mmmm")</f>
        <v>junio</v>
      </c>
      <c r="I103" s="57"/>
      <c r="J103" s="57"/>
    </row>
    <row r="104" spans="1:10" x14ac:dyDescent="0.3">
      <c r="A104" s="67">
        <v>44743</v>
      </c>
      <c r="B104" s="9" t="s">
        <v>34</v>
      </c>
      <c r="C104" s="9" t="s">
        <v>65</v>
      </c>
      <c r="D104" s="9" t="s">
        <v>36</v>
      </c>
      <c r="E104" s="9" t="s">
        <v>32</v>
      </c>
      <c r="F104" s="10">
        <v>2814</v>
      </c>
      <c r="G104" s="10">
        <v>1751.7168278096904</v>
      </c>
      <c r="H104" s="57" t="str">
        <f>TEXT(TablaVentas5[[#This Row],[Fechas]],"mmmm")</f>
        <v>julio</v>
      </c>
      <c r="I104" s="57"/>
      <c r="J104" s="57"/>
    </row>
    <row r="105" spans="1:10" x14ac:dyDescent="0.3">
      <c r="A105" s="67">
        <v>44774</v>
      </c>
      <c r="B105" s="9" t="s">
        <v>35</v>
      </c>
      <c r="C105" s="9" t="s">
        <v>65</v>
      </c>
      <c r="D105" s="9" t="s">
        <v>62</v>
      </c>
      <c r="E105" s="9" t="s">
        <v>32</v>
      </c>
      <c r="F105" s="10">
        <v>2008</v>
      </c>
      <c r="G105" s="10">
        <v>928.06341270604355</v>
      </c>
      <c r="H105" s="57" t="str">
        <f>TEXT(TablaVentas5[[#This Row],[Fechas]],"mmmm")</f>
        <v>agosto</v>
      </c>
      <c r="I105" s="57"/>
      <c r="J105" s="57"/>
    </row>
    <row r="106" spans="1:10" x14ac:dyDescent="0.3">
      <c r="A106" s="67">
        <v>44562</v>
      </c>
      <c r="B106" s="9" t="s">
        <v>37</v>
      </c>
      <c r="C106" s="9" t="s">
        <v>65</v>
      </c>
      <c r="D106" s="9" t="s">
        <v>62</v>
      </c>
      <c r="E106" s="9" t="s">
        <v>32</v>
      </c>
      <c r="F106" s="10">
        <v>8627</v>
      </c>
      <c r="G106" s="10">
        <v>5394.2644585705839</v>
      </c>
      <c r="H106" s="57" t="str">
        <f>TEXT(TablaVentas5[[#This Row],[Fechas]],"mmmm")</f>
        <v>enero</v>
      </c>
      <c r="I106" s="57"/>
      <c r="J106" s="57"/>
    </row>
    <row r="107" spans="1:10" x14ac:dyDescent="0.3">
      <c r="A107" s="67">
        <v>44593</v>
      </c>
      <c r="B107" s="9" t="s">
        <v>38</v>
      </c>
      <c r="C107" s="9" t="s">
        <v>65</v>
      </c>
      <c r="D107" s="9" t="s">
        <v>62</v>
      </c>
      <c r="E107" s="9" t="s">
        <v>39</v>
      </c>
      <c r="F107" s="10">
        <v>7880</v>
      </c>
      <c r="G107" s="10">
        <v>2339.0785004144755</v>
      </c>
      <c r="H107" s="57" t="str">
        <f>TEXT(TablaVentas5[[#This Row],[Fechas]],"mmmm")</f>
        <v>febrero</v>
      </c>
      <c r="I107" s="57"/>
      <c r="J107" s="57"/>
    </row>
    <row r="108" spans="1:10" x14ac:dyDescent="0.3">
      <c r="A108" s="67">
        <v>44621</v>
      </c>
      <c r="B108" s="9" t="s">
        <v>40</v>
      </c>
      <c r="C108" s="9" t="s">
        <v>65</v>
      </c>
      <c r="D108" s="9" t="s">
        <v>62</v>
      </c>
      <c r="E108" s="9" t="s">
        <v>39</v>
      </c>
      <c r="F108" s="10">
        <v>8187</v>
      </c>
      <c r="G108" s="10">
        <v>448.82221083576115</v>
      </c>
      <c r="H108" s="57" t="str">
        <f>TEXT(TablaVentas5[[#This Row],[Fechas]],"mmmm")</f>
        <v>marzo</v>
      </c>
      <c r="I108" s="57"/>
      <c r="J108" s="57"/>
    </row>
    <row r="109" spans="1:10" x14ac:dyDescent="0.3">
      <c r="A109" s="67">
        <v>44652</v>
      </c>
      <c r="B109" s="9" t="s">
        <v>42</v>
      </c>
      <c r="C109" s="9" t="s">
        <v>65</v>
      </c>
      <c r="D109" s="9" t="s">
        <v>62</v>
      </c>
      <c r="E109" s="9" t="s">
        <v>39</v>
      </c>
      <c r="F109" s="10">
        <v>1707</v>
      </c>
      <c r="G109" s="10">
        <v>1134.9446387411879</v>
      </c>
      <c r="H109" s="57" t="str">
        <f>TEXT(TablaVentas5[[#This Row],[Fechas]],"mmmm")</f>
        <v>abril</v>
      </c>
      <c r="I109" s="57"/>
      <c r="J109" s="57"/>
    </row>
    <row r="110" spans="1:10" x14ac:dyDescent="0.3">
      <c r="A110" s="67">
        <v>44682</v>
      </c>
      <c r="B110" s="9" t="s">
        <v>43</v>
      </c>
      <c r="C110" s="9" t="s">
        <v>7</v>
      </c>
      <c r="D110" s="9" t="s">
        <v>31</v>
      </c>
      <c r="E110" s="9" t="s">
        <v>44</v>
      </c>
      <c r="F110" s="10">
        <v>1026</v>
      </c>
      <c r="G110" s="10">
        <v>162.86344205882739</v>
      </c>
      <c r="H110" s="57" t="str">
        <f>TEXT(TablaVentas5[[#This Row],[Fechas]],"mmmm")</f>
        <v>mayo</v>
      </c>
      <c r="I110" s="57"/>
      <c r="J110" s="57"/>
    </row>
    <row r="111" spans="1:10" x14ac:dyDescent="0.3">
      <c r="A111" s="67">
        <v>44713</v>
      </c>
      <c r="B111" s="9" t="s">
        <v>45</v>
      </c>
      <c r="C111" s="9" t="s">
        <v>7</v>
      </c>
      <c r="D111" s="9" t="s">
        <v>31</v>
      </c>
      <c r="E111" s="9" t="s">
        <v>44</v>
      </c>
      <c r="F111" s="10">
        <v>5850</v>
      </c>
      <c r="G111" s="10">
        <v>1995.5779005845195</v>
      </c>
      <c r="H111" s="57" t="str">
        <f>TEXT(TablaVentas5[[#This Row],[Fechas]],"mmmm")</f>
        <v>junio</v>
      </c>
      <c r="I111" s="57"/>
      <c r="J111" s="57"/>
    </row>
    <row r="112" spans="1:10" x14ac:dyDescent="0.3">
      <c r="A112" s="67">
        <v>44743</v>
      </c>
      <c r="B112" s="9" t="s">
        <v>46</v>
      </c>
      <c r="C112" s="9" t="s">
        <v>7</v>
      </c>
      <c r="D112" s="9" t="s">
        <v>31</v>
      </c>
      <c r="E112" s="9" t="s">
        <v>47</v>
      </c>
      <c r="F112" s="10">
        <v>5976</v>
      </c>
      <c r="G112" s="10">
        <v>504.64402782972985</v>
      </c>
      <c r="H112" s="57" t="str">
        <f>TEXT(TablaVentas5[[#This Row],[Fechas]],"mmmm")</f>
        <v>julio</v>
      </c>
      <c r="I112" s="57"/>
      <c r="J112" s="57"/>
    </row>
    <row r="113" spans="1:10" x14ac:dyDescent="0.3">
      <c r="A113" s="67">
        <v>44774</v>
      </c>
      <c r="B113" s="9" t="s">
        <v>48</v>
      </c>
      <c r="C113" s="9" t="s">
        <v>7</v>
      </c>
      <c r="D113" s="9" t="s">
        <v>31</v>
      </c>
      <c r="E113" s="9" t="s">
        <v>47</v>
      </c>
      <c r="F113" s="10">
        <v>1794</v>
      </c>
      <c r="G113" s="10">
        <v>437.23992819781569</v>
      </c>
      <c r="H113" s="57" t="str">
        <f>TEXT(TablaVentas5[[#This Row],[Fechas]],"mmmm")</f>
        <v>agosto</v>
      </c>
      <c r="I113" s="57"/>
      <c r="J113" s="57"/>
    </row>
    <row r="114" spans="1:10" x14ac:dyDescent="0.3">
      <c r="A114" s="67">
        <v>44562</v>
      </c>
      <c r="B114" s="9" t="s">
        <v>49</v>
      </c>
      <c r="C114" s="9" t="s">
        <v>7</v>
      </c>
      <c r="D114" s="9" t="s">
        <v>41</v>
      </c>
      <c r="E114" s="9" t="s">
        <v>47</v>
      </c>
      <c r="F114" s="10">
        <v>6218</v>
      </c>
      <c r="G114" s="10">
        <v>3046.7378874059341</v>
      </c>
      <c r="H114" s="57" t="str">
        <f>TEXT(TablaVentas5[[#This Row],[Fechas]],"mmmm")</f>
        <v>enero</v>
      </c>
      <c r="I114" s="57"/>
      <c r="J114" s="57"/>
    </row>
    <row r="115" spans="1:10" x14ac:dyDescent="0.3">
      <c r="A115" s="67">
        <v>44593</v>
      </c>
      <c r="B115" s="9" t="s">
        <v>50</v>
      </c>
      <c r="C115" s="9" t="s">
        <v>7</v>
      </c>
      <c r="D115" s="9" t="s">
        <v>41</v>
      </c>
      <c r="E115" s="9" t="s">
        <v>47</v>
      </c>
      <c r="F115" s="10">
        <v>6380</v>
      </c>
      <c r="G115" s="10">
        <v>1533.0332166902058</v>
      </c>
      <c r="H115" s="57" t="str">
        <f>TEXT(TablaVentas5[[#This Row],[Fechas]],"mmmm")</f>
        <v>febrero</v>
      </c>
      <c r="I115" s="57"/>
      <c r="J115" s="57"/>
    </row>
    <row r="116" spans="1:10" x14ac:dyDescent="0.3">
      <c r="A116" s="67">
        <v>44621</v>
      </c>
      <c r="B116" s="9" t="s">
        <v>51</v>
      </c>
      <c r="C116" s="9" t="s">
        <v>7</v>
      </c>
      <c r="D116" s="9" t="s">
        <v>41</v>
      </c>
      <c r="E116" s="9" t="s">
        <v>53</v>
      </c>
      <c r="F116" s="10">
        <v>1524</v>
      </c>
      <c r="G116" s="10">
        <v>1428.2141542831239</v>
      </c>
      <c r="H116" s="57" t="str">
        <f>TEXT(TablaVentas5[[#This Row],[Fechas]],"mmmm")</f>
        <v>marzo</v>
      </c>
      <c r="I116" s="57"/>
      <c r="J116" s="57"/>
    </row>
    <row r="117" spans="1:10" x14ac:dyDescent="0.3">
      <c r="A117" s="67">
        <v>44652</v>
      </c>
      <c r="B117" s="9" t="s">
        <v>54</v>
      </c>
      <c r="C117" s="9" t="s">
        <v>7</v>
      </c>
      <c r="D117" s="9" t="s">
        <v>41</v>
      </c>
      <c r="E117" s="9" t="s">
        <v>53</v>
      </c>
      <c r="F117" s="10">
        <v>1166</v>
      </c>
      <c r="G117" s="10">
        <v>115.37975405560127</v>
      </c>
      <c r="H117" s="57" t="str">
        <f>TEXT(TablaVentas5[[#This Row],[Fechas]],"mmmm")</f>
        <v>abril</v>
      </c>
      <c r="I117" s="57"/>
      <c r="J117" s="57"/>
    </row>
    <row r="118" spans="1:10" x14ac:dyDescent="0.3">
      <c r="A118" s="67">
        <v>44682</v>
      </c>
      <c r="B118" s="9" t="s">
        <v>55</v>
      </c>
      <c r="C118" s="9" t="s">
        <v>7</v>
      </c>
      <c r="D118" s="9" t="s">
        <v>41</v>
      </c>
      <c r="E118" s="9" t="s">
        <v>56</v>
      </c>
      <c r="F118" s="10">
        <v>1533</v>
      </c>
      <c r="G118" s="10">
        <v>606.01256672254056</v>
      </c>
      <c r="H118" s="57" t="str">
        <f>TEXT(TablaVentas5[[#This Row],[Fechas]],"mmmm")</f>
        <v>mayo</v>
      </c>
      <c r="I118" s="57"/>
      <c r="J118" s="57"/>
    </row>
    <row r="119" spans="1:10" x14ac:dyDescent="0.3">
      <c r="A119" s="67">
        <v>44713</v>
      </c>
      <c r="B119" s="9" t="s">
        <v>57</v>
      </c>
      <c r="C119" s="9" t="s">
        <v>7</v>
      </c>
      <c r="D119" s="9" t="s">
        <v>52</v>
      </c>
      <c r="E119" s="9" t="s">
        <v>56</v>
      </c>
      <c r="F119" s="10">
        <v>1295</v>
      </c>
      <c r="G119" s="10">
        <v>832.39434556169158</v>
      </c>
      <c r="H119" s="57" t="str">
        <f>TEXT(TablaVentas5[[#This Row],[Fechas]],"mmmm")</f>
        <v>junio</v>
      </c>
      <c r="I119" s="57"/>
      <c r="J119" s="57"/>
    </row>
    <row r="120" spans="1:10" x14ac:dyDescent="0.3">
      <c r="A120" s="67">
        <v>44743</v>
      </c>
      <c r="B120" s="9" t="s">
        <v>58</v>
      </c>
      <c r="C120" s="9" t="s">
        <v>7</v>
      </c>
      <c r="D120" s="9" t="s">
        <v>52</v>
      </c>
      <c r="E120" s="9" t="s">
        <v>56</v>
      </c>
      <c r="F120" s="10">
        <v>3628</v>
      </c>
      <c r="G120" s="10">
        <v>1664.2167091005547</v>
      </c>
      <c r="H120" s="57" t="str">
        <f>TEXT(TablaVentas5[[#This Row],[Fechas]],"mmmm")</f>
        <v>julio</v>
      </c>
      <c r="I120" s="57"/>
      <c r="J120" s="57"/>
    </row>
    <row r="121" spans="1:10" x14ac:dyDescent="0.3">
      <c r="A121" s="67">
        <v>44774</v>
      </c>
      <c r="B121" s="9" t="s">
        <v>59</v>
      </c>
      <c r="C121" s="9" t="s">
        <v>7</v>
      </c>
      <c r="D121" s="9" t="s">
        <v>52</v>
      </c>
      <c r="E121" s="9" t="s">
        <v>56</v>
      </c>
      <c r="F121" s="10">
        <v>4116</v>
      </c>
      <c r="G121" s="10">
        <v>1733.9116892386335</v>
      </c>
      <c r="H121" s="57" t="str">
        <f>TEXT(TablaVentas5[[#This Row],[Fechas]],"mmmm")</f>
        <v>agosto</v>
      </c>
      <c r="I121" s="57"/>
      <c r="J121" s="57"/>
    </row>
    <row r="122" spans="1:10" x14ac:dyDescent="0.3">
      <c r="A122" s="67">
        <v>44562</v>
      </c>
      <c r="B122" s="9" t="s">
        <v>54</v>
      </c>
      <c r="C122" s="9" t="s">
        <v>7</v>
      </c>
      <c r="D122" s="9" t="s">
        <v>41</v>
      </c>
      <c r="E122" s="9" t="s">
        <v>53</v>
      </c>
      <c r="F122" s="10">
        <v>6344</v>
      </c>
      <c r="G122" s="10">
        <v>2602.1216431034782</v>
      </c>
      <c r="H122" s="57" t="str">
        <f>TEXT(TablaVentas5[[#This Row],[Fechas]],"mmmm")</f>
        <v>enero</v>
      </c>
      <c r="I122" s="57"/>
      <c r="J122" s="57"/>
    </row>
    <row r="123" spans="1:10" x14ac:dyDescent="0.3">
      <c r="A123" s="67">
        <v>44593</v>
      </c>
      <c r="B123" s="9" t="s">
        <v>55</v>
      </c>
      <c r="C123" s="9" t="s">
        <v>7</v>
      </c>
      <c r="D123" s="9" t="s">
        <v>41</v>
      </c>
      <c r="E123" s="9" t="s">
        <v>56</v>
      </c>
      <c r="F123" s="10">
        <v>4279</v>
      </c>
      <c r="G123" s="10">
        <v>4206.8380835080989</v>
      </c>
      <c r="H123" s="57" t="str">
        <f>TEXT(TablaVentas5[[#This Row],[Fechas]],"mmmm")</f>
        <v>febrero</v>
      </c>
      <c r="I123" s="57"/>
      <c r="J123" s="57"/>
    </row>
    <row r="124" spans="1:10" x14ac:dyDescent="0.3">
      <c r="A124" s="67">
        <v>44621</v>
      </c>
      <c r="B124" s="9" t="s">
        <v>57</v>
      </c>
      <c r="C124" s="9" t="s">
        <v>7</v>
      </c>
      <c r="D124" s="9" t="s">
        <v>62</v>
      </c>
      <c r="E124" s="9" t="s">
        <v>56</v>
      </c>
      <c r="F124" s="10">
        <v>3377</v>
      </c>
      <c r="G124" s="10">
        <v>2823.7667314017117</v>
      </c>
      <c r="H124" s="57" t="str">
        <f>TEXT(TablaVentas5[[#This Row],[Fechas]],"mmmm")</f>
        <v>marzo</v>
      </c>
      <c r="I124" s="57"/>
      <c r="J124" s="57"/>
    </row>
    <row r="125" spans="1:10" x14ac:dyDescent="0.3">
      <c r="A125" s="67">
        <v>44652</v>
      </c>
      <c r="B125" s="9" t="s">
        <v>58</v>
      </c>
      <c r="C125" s="9" t="s">
        <v>7</v>
      </c>
      <c r="D125" s="9" t="s">
        <v>62</v>
      </c>
      <c r="E125" s="9" t="s">
        <v>56</v>
      </c>
      <c r="F125" s="10">
        <v>6438</v>
      </c>
      <c r="G125" s="10">
        <v>2398.278054212652</v>
      </c>
      <c r="H125" s="57" t="str">
        <f>TEXT(TablaVentas5[[#This Row],[Fechas]],"mmmm")</f>
        <v>abril</v>
      </c>
      <c r="I125" s="57"/>
      <c r="J125" s="57"/>
    </row>
    <row r="126" spans="1:10" x14ac:dyDescent="0.3">
      <c r="A126" s="67">
        <v>44682</v>
      </c>
      <c r="B126" s="9" t="s">
        <v>59</v>
      </c>
      <c r="C126" s="9" t="s">
        <v>7</v>
      </c>
      <c r="D126" s="9" t="s">
        <v>62</v>
      </c>
      <c r="E126" s="9" t="s">
        <v>56</v>
      </c>
      <c r="F126" s="10">
        <v>3638</v>
      </c>
      <c r="G126" s="10">
        <v>1054.9630689872699</v>
      </c>
      <c r="H126" s="57" t="str">
        <f>TEXT(TablaVentas5[[#This Row],[Fechas]],"mmmm")</f>
        <v>mayo</v>
      </c>
      <c r="I126" s="57"/>
      <c r="J126" s="57"/>
    </row>
    <row r="127" spans="1:10" x14ac:dyDescent="0.3">
      <c r="A127" s="67">
        <v>44713</v>
      </c>
      <c r="B127" s="9" t="s">
        <v>33</v>
      </c>
      <c r="C127" s="9" t="s">
        <v>7</v>
      </c>
      <c r="D127" s="9" t="s">
        <v>52</v>
      </c>
      <c r="E127" s="9" t="s">
        <v>32</v>
      </c>
      <c r="F127" s="10">
        <v>1380</v>
      </c>
      <c r="G127" s="10">
        <v>925.69658141171055</v>
      </c>
      <c r="H127" s="57" t="str">
        <f>TEXT(TablaVentas5[[#This Row],[Fechas]],"mmmm")</f>
        <v>junio</v>
      </c>
      <c r="I127" s="57"/>
      <c r="J127" s="57"/>
    </row>
    <row r="128" spans="1:10" x14ac:dyDescent="0.3">
      <c r="A128" s="67">
        <v>44743</v>
      </c>
      <c r="B128" s="9" t="s">
        <v>34</v>
      </c>
      <c r="C128" s="9" t="s">
        <v>7</v>
      </c>
      <c r="D128" s="9" t="s">
        <v>52</v>
      </c>
      <c r="E128" s="9" t="s">
        <v>32</v>
      </c>
      <c r="F128" s="10">
        <v>4328</v>
      </c>
      <c r="G128" s="10">
        <v>528.85190403553895</v>
      </c>
      <c r="H128" s="57" t="str">
        <f>TEXT(TablaVentas5[[#This Row],[Fechas]],"mmmm")</f>
        <v>julio</v>
      </c>
      <c r="I128" s="57"/>
      <c r="J128" s="57"/>
    </row>
    <row r="129" spans="1:10" x14ac:dyDescent="0.3">
      <c r="A129" s="67">
        <v>44774</v>
      </c>
      <c r="B129" s="9" t="s">
        <v>35</v>
      </c>
      <c r="C129" s="9" t="s">
        <v>7</v>
      </c>
      <c r="D129" s="9" t="s">
        <v>31</v>
      </c>
      <c r="E129" s="9" t="s">
        <v>32</v>
      </c>
      <c r="F129" s="10">
        <v>6057</v>
      </c>
      <c r="G129" s="10">
        <v>4505.5572305618316</v>
      </c>
      <c r="H129" s="57" t="str">
        <f>TEXT(TablaVentas5[[#This Row],[Fechas]],"mmmm")</f>
        <v>agosto</v>
      </c>
      <c r="I129" s="57"/>
      <c r="J129" s="57"/>
    </row>
    <row r="130" spans="1:10" x14ac:dyDescent="0.3">
      <c r="A130" s="67">
        <v>44562</v>
      </c>
      <c r="B130" s="9" t="s">
        <v>37</v>
      </c>
      <c r="C130" s="9" t="s">
        <v>7</v>
      </c>
      <c r="D130" s="9" t="s">
        <v>31</v>
      </c>
      <c r="E130" s="9" t="s">
        <v>32</v>
      </c>
      <c r="F130" s="10">
        <v>6087</v>
      </c>
      <c r="G130" s="10">
        <v>2768.0260622987826</v>
      </c>
      <c r="H130" s="57" t="str">
        <f>TEXT(TablaVentas5[[#This Row],[Fechas]],"mmmm")</f>
        <v>enero</v>
      </c>
      <c r="I130" s="57"/>
      <c r="J130" s="57"/>
    </row>
    <row r="131" spans="1:10" x14ac:dyDescent="0.3">
      <c r="A131" s="67">
        <v>44593</v>
      </c>
      <c r="B131" s="9" t="s">
        <v>38</v>
      </c>
      <c r="C131" s="9" t="s">
        <v>7</v>
      </c>
      <c r="D131" s="9" t="s">
        <v>31</v>
      </c>
      <c r="E131" s="9" t="s">
        <v>39</v>
      </c>
      <c r="F131" s="10">
        <v>4221</v>
      </c>
      <c r="G131" s="10">
        <v>2375.5991134622177</v>
      </c>
      <c r="H131" s="57" t="str">
        <f>TEXT(TablaVentas5[[#This Row],[Fechas]],"mmmm")</f>
        <v>febrero</v>
      </c>
      <c r="I131" s="57"/>
      <c r="J131" s="57"/>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EF94E-1D93-435E-97F3-D8FD397FA165}">
  <sheetPr>
    <tabColor theme="5" tint="0.39997558519241921"/>
  </sheetPr>
  <dimension ref="A1:B7"/>
  <sheetViews>
    <sheetView zoomScale="150" zoomScaleNormal="150" workbookViewId="0">
      <selection activeCell="G17" sqref="G17"/>
    </sheetView>
  </sheetViews>
  <sheetFormatPr baseColWidth="10" defaultColWidth="11.19921875" defaultRowHeight="18.75" x14ac:dyDescent="0.3"/>
  <cols>
    <col min="1" max="3" width="11.19921875" style="61"/>
    <col min="4" max="4" width="4.69921875" style="61" customWidth="1"/>
    <col min="5" max="16384" width="11.19921875" style="61"/>
  </cols>
  <sheetData>
    <row r="1" spans="1:2" x14ac:dyDescent="0.3">
      <c r="A1" s="60" t="s">
        <v>179</v>
      </c>
      <c r="B1" s="60" t="s">
        <v>28</v>
      </c>
    </row>
    <row r="2" spans="1:2" x14ac:dyDescent="0.3">
      <c r="A2" s="29" t="s">
        <v>66</v>
      </c>
      <c r="B2" s="62">
        <v>350000</v>
      </c>
    </row>
    <row r="3" spans="1:2" x14ac:dyDescent="0.3">
      <c r="A3" s="29" t="s">
        <v>67</v>
      </c>
      <c r="B3" s="62">
        <v>60000</v>
      </c>
    </row>
    <row r="4" spans="1:2" x14ac:dyDescent="0.3">
      <c r="A4" s="29" t="s">
        <v>68</v>
      </c>
      <c r="B4" s="62">
        <v>2500</v>
      </c>
    </row>
    <row r="5" spans="1:2" x14ac:dyDescent="0.3">
      <c r="A5" s="29" t="s">
        <v>73</v>
      </c>
      <c r="B5" s="62">
        <v>25000</v>
      </c>
    </row>
    <row r="6" spans="1:2" x14ac:dyDescent="0.3">
      <c r="A6" s="29" t="s">
        <v>74</v>
      </c>
      <c r="B6" s="62">
        <v>58000</v>
      </c>
    </row>
    <row r="7" spans="1:2" x14ac:dyDescent="0.3">
      <c r="A7" s="29" t="s">
        <v>75</v>
      </c>
      <c r="B7" s="62">
        <v>50000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ADB93-9730-4073-95F9-BFA7B064441C}">
  <sheetPr codeName="Hoja2">
    <tabColor theme="7" tint="0.39997558519241921"/>
  </sheetPr>
  <dimension ref="A1:H151"/>
  <sheetViews>
    <sheetView zoomScale="140" zoomScaleNormal="140" workbookViewId="0">
      <selection activeCell="I19" sqref="I19"/>
    </sheetView>
  </sheetViews>
  <sheetFormatPr baseColWidth="10" defaultRowHeight="18.75" x14ac:dyDescent="0.3"/>
  <cols>
    <col min="1" max="1" width="8" bestFit="1" customWidth="1"/>
    <col min="2" max="2" width="17.09765625" bestFit="1" customWidth="1"/>
    <col min="3" max="3" width="14" customWidth="1"/>
    <col min="4" max="4" width="6.5" bestFit="1" customWidth="1"/>
    <col min="5" max="5" width="11.3984375" bestFit="1" customWidth="1"/>
    <col min="6" max="6" width="15.8984375" bestFit="1" customWidth="1"/>
    <col min="7" max="7" width="9.296875" bestFit="1" customWidth="1"/>
  </cols>
  <sheetData>
    <row r="1" spans="1:8" x14ac:dyDescent="0.3">
      <c r="A1" s="53" t="s">
        <v>23</v>
      </c>
      <c r="B1" s="54" t="s">
        <v>24</v>
      </c>
      <c r="C1" s="54" t="s">
        <v>25</v>
      </c>
      <c r="D1" s="54" t="s">
        <v>26</v>
      </c>
      <c r="E1" s="54" t="s">
        <v>27</v>
      </c>
      <c r="F1" s="55" t="s">
        <v>28</v>
      </c>
      <c r="G1" s="55" t="s">
        <v>29</v>
      </c>
      <c r="H1" s="54" t="s">
        <v>166</v>
      </c>
    </row>
    <row r="2" spans="1:8" x14ac:dyDescent="0.3">
      <c r="A2" s="56">
        <v>45658</v>
      </c>
      <c r="B2" s="57" t="s">
        <v>30</v>
      </c>
      <c r="C2" s="57" t="s">
        <v>2</v>
      </c>
      <c r="D2" s="57" t="s">
        <v>31</v>
      </c>
      <c r="E2" s="57" t="s">
        <v>32</v>
      </c>
      <c r="F2" s="58">
        <v>5454</v>
      </c>
      <c r="G2" s="58">
        <v>976.29632953074656</v>
      </c>
      <c r="H2" s="57" t="str">
        <f>TEXT(Tabla2[[#This Row],[Meses]],"DDDD")</f>
        <v>miércoles</v>
      </c>
    </row>
    <row r="3" spans="1:8" x14ac:dyDescent="0.3">
      <c r="A3" s="56">
        <v>45689</v>
      </c>
      <c r="B3" s="57" t="s">
        <v>33</v>
      </c>
      <c r="C3" s="57" t="s">
        <v>2</v>
      </c>
      <c r="D3" s="57" t="s">
        <v>31</v>
      </c>
      <c r="E3" s="57" t="s">
        <v>32</v>
      </c>
      <c r="F3" s="58">
        <v>5455</v>
      </c>
      <c r="G3" s="58">
        <v>3744.6865209165185</v>
      </c>
      <c r="H3" s="57" t="str">
        <f>TEXT(Tabla2[[#This Row],[Meses]],"DDDD")</f>
        <v>sábado</v>
      </c>
    </row>
    <row r="4" spans="1:8" x14ac:dyDescent="0.3">
      <c r="A4" s="56">
        <v>45717</v>
      </c>
      <c r="B4" s="57" t="s">
        <v>34</v>
      </c>
      <c r="C4" s="57" t="s">
        <v>2</v>
      </c>
      <c r="D4" s="57" t="s">
        <v>31</v>
      </c>
      <c r="E4" s="57" t="s">
        <v>32</v>
      </c>
      <c r="F4" s="58">
        <v>1518</v>
      </c>
      <c r="G4" s="58">
        <v>89.232336436251245</v>
      </c>
      <c r="H4" s="57" t="str">
        <f>TEXT(Tabla2[[#This Row],[Meses]],"DDDD")</f>
        <v>sábado</v>
      </c>
    </row>
    <row r="5" spans="1:8" x14ac:dyDescent="0.3">
      <c r="A5" s="56">
        <v>45748</v>
      </c>
      <c r="B5" s="57" t="s">
        <v>35</v>
      </c>
      <c r="C5" s="57" t="s">
        <v>2</v>
      </c>
      <c r="D5" s="57" t="s">
        <v>36</v>
      </c>
      <c r="E5" s="57" t="s">
        <v>32</v>
      </c>
      <c r="F5" s="58">
        <v>3639</v>
      </c>
      <c r="G5" s="58">
        <v>3267.2287557834707</v>
      </c>
      <c r="H5" s="57" t="str">
        <f>TEXT(Tabla2[[#This Row],[Meses]],"DDDD")</f>
        <v>martes</v>
      </c>
    </row>
    <row r="6" spans="1:8" x14ac:dyDescent="0.3">
      <c r="A6" s="56">
        <v>45778</v>
      </c>
      <c r="B6" s="57" t="s">
        <v>37</v>
      </c>
      <c r="C6" s="57" t="s">
        <v>2</v>
      </c>
      <c r="D6" s="57" t="s">
        <v>36</v>
      </c>
      <c r="E6" s="57" t="s">
        <v>32</v>
      </c>
      <c r="F6" s="58">
        <v>7884</v>
      </c>
      <c r="G6" s="58">
        <v>5322.0999961928583</v>
      </c>
      <c r="H6" s="57" t="str">
        <f>TEXT(Tabla2[[#This Row],[Meses]],"DDDD")</f>
        <v>jueves</v>
      </c>
    </row>
    <row r="7" spans="1:8" x14ac:dyDescent="0.3">
      <c r="A7" s="56">
        <v>45809</v>
      </c>
      <c r="B7" s="57" t="s">
        <v>38</v>
      </c>
      <c r="C7" s="57" t="s">
        <v>2</v>
      </c>
      <c r="D7" s="57" t="s">
        <v>36</v>
      </c>
      <c r="E7" s="57" t="s">
        <v>39</v>
      </c>
      <c r="F7" s="58">
        <v>6240</v>
      </c>
      <c r="G7" s="58">
        <v>2202.237280878664</v>
      </c>
      <c r="H7" s="57" t="str">
        <f>TEXT(Tabla2[[#This Row],[Meses]],"DDDD")</f>
        <v>domingo</v>
      </c>
    </row>
    <row r="8" spans="1:8" x14ac:dyDescent="0.3">
      <c r="A8" s="56">
        <v>45839</v>
      </c>
      <c r="B8" s="57" t="s">
        <v>40</v>
      </c>
      <c r="C8" s="57" t="s">
        <v>2</v>
      </c>
      <c r="D8" s="57" t="s">
        <v>41</v>
      </c>
      <c r="E8" s="57" t="s">
        <v>39</v>
      </c>
      <c r="F8" s="58">
        <v>8760</v>
      </c>
      <c r="G8" s="58">
        <v>630.28882892192951</v>
      </c>
      <c r="H8" s="57" t="str">
        <f>TEXT(Tabla2[[#This Row],[Meses]],"DDDD")</f>
        <v>martes</v>
      </c>
    </row>
    <row r="9" spans="1:8" x14ac:dyDescent="0.3">
      <c r="A9" s="56">
        <v>45870</v>
      </c>
      <c r="B9" s="57" t="s">
        <v>42</v>
      </c>
      <c r="C9" s="57" t="s">
        <v>2</v>
      </c>
      <c r="D9" s="57" t="s">
        <v>41</v>
      </c>
      <c r="E9" s="57" t="s">
        <v>39</v>
      </c>
      <c r="F9" s="58">
        <v>6320</v>
      </c>
      <c r="G9" s="58">
        <v>3800.730258219799</v>
      </c>
      <c r="H9" s="57" t="str">
        <f>TEXT(Tabla2[[#This Row],[Meses]],"DDDD")</f>
        <v>viernes</v>
      </c>
    </row>
    <row r="10" spans="1:8" x14ac:dyDescent="0.3">
      <c r="A10" s="56">
        <v>45658</v>
      </c>
      <c r="B10" s="57" t="s">
        <v>43</v>
      </c>
      <c r="C10" s="57" t="s">
        <v>2</v>
      </c>
      <c r="D10" s="57" t="s">
        <v>41</v>
      </c>
      <c r="E10" s="57" t="s">
        <v>44</v>
      </c>
      <c r="F10" s="58">
        <v>9613</v>
      </c>
      <c r="G10" s="58">
        <v>8600.2366826653542</v>
      </c>
      <c r="H10" s="57" t="str">
        <f>TEXT(Tabla2[[#This Row],[Meses]],"DDDD")</f>
        <v>miércoles</v>
      </c>
    </row>
    <row r="11" spans="1:8" x14ac:dyDescent="0.3">
      <c r="A11" s="56">
        <v>45689</v>
      </c>
      <c r="B11" s="57" t="s">
        <v>45</v>
      </c>
      <c r="C11" s="57" t="s">
        <v>2</v>
      </c>
      <c r="D11" s="57" t="s">
        <v>36</v>
      </c>
      <c r="E11" s="57" t="s">
        <v>44</v>
      </c>
      <c r="F11" s="58">
        <v>4994</v>
      </c>
      <c r="G11" s="58">
        <v>2129.0402629150167</v>
      </c>
      <c r="H11" s="57" t="str">
        <f>TEXT(Tabla2[[#This Row],[Meses]],"DDDD")</f>
        <v>sábado</v>
      </c>
    </row>
    <row r="12" spans="1:8" x14ac:dyDescent="0.3">
      <c r="A12" s="56">
        <v>45717</v>
      </c>
      <c r="B12" s="57" t="s">
        <v>46</v>
      </c>
      <c r="C12" s="57" t="s">
        <v>2</v>
      </c>
      <c r="D12" s="57" t="s">
        <v>36</v>
      </c>
      <c r="E12" s="57" t="s">
        <v>47</v>
      </c>
      <c r="F12" s="58">
        <v>6219</v>
      </c>
      <c r="G12" s="58">
        <v>5096.0053204366532</v>
      </c>
      <c r="H12" s="57" t="str">
        <f>TEXT(Tabla2[[#This Row],[Meses]],"DDDD")</f>
        <v>sábado</v>
      </c>
    </row>
    <row r="13" spans="1:8" x14ac:dyDescent="0.3">
      <c r="A13" s="56">
        <v>45748</v>
      </c>
      <c r="B13" s="57" t="s">
        <v>48</v>
      </c>
      <c r="C13" s="57" t="s">
        <v>2</v>
      </c>
      <c r="D13" s="57" t="s">
        <v>36</v>
      </c>
      <c r="E13" s="57" t="s">
        <v>47</v>
      </c>
      <c r="F13" s="58">
        <v>5533</v>
      </c>
      <c r="G13" s="58">
        <v>319.57115497596993</v>
      </c>
      <c r="H13" s="57" t="str">
        <f>TEXT(Tabla2[[#This Row],[Meses]],"DDDD")</f>
        <v>martes</v>
      </c>
    </row>
    <row r="14" spans="1:8" x14ac:dyDescent="0.3">
      <c r="A14" s="56">
        <v>45778</v>
      </c>
      <c r="B14" s="57" t="s">
        <v>49</v>
      </c>
      <c r="C14" s="57" t="s">
        <v>2</v>
      </c>
      <c r="D14" s="57" t="s">
        <v>36</v>
      </c>
      <c r="E14" s="57" t="s">
        <v>47</v>
      </c>
      <c r="F14" s="58">
        <v>5869</v>
      </c>
      <c r="G14" s="58">
        <v>427.61408586038749</v>
      </c>
      <c r="H14" s="57" t="str">
        <f>TEXT(Tabla2[[#This Row],[Meses]],"DDDD")</f>
        <v>jueves</v>
      </c>
    </row>
    <row r="15" spans="1:8" x14ac:dyDescent="0.3">
      <c r="A15" s="56">
        <v>45809</v>
      </c>
      <c r="B15" s="57" t="s">
        <v>50</v>
      </c>
      <c r="C15" s="57" t="s">
        <v>2</v>
      </c>
      <c r="D15" s="57" t="s">
        <v>36</v>
      </c>
      <c r="E15" s="57" t="s">
        <v>47</v>
      </c>
      <c r="F15" s="58">
        <v>8960</v>
      </c>
      <c r="G15" s="58">
        <v>4966.1576535834183</v>
      </c>
      <c r="H15" s="57" t="str">
        <f>TEXT(Tabla2[[#This Row],[Meses]],"DDDD")</f>
        <v>domingo</v>
      </c>
    </row>
    <row r="16" spans="1:8" x14ac:dyDescent="0.3">
      <c r="A16" s="56">
        <v>45839</v>
      </c>
      <c r="B16" s="57" t="s">
        <v>51</v>
      </c>
      <c r="C16" s="57" t="s">
        <v>2</v>
      </c>
      <c r="D16" s="57" t="s">
        <v>52</v>
      </c>
      <c r="E16" s="57" t="s">
        <v>53</v>
      </c>
      <c r="F16" s="58">
        <v>6955</v>
      </c>
      <c r="G16" s="58">
        <v>6429.6356016659756</v>
      </c>
      <c r="H16" s="57" t="str">
        <f>TEXT(Tabla2[[#This Row],[Meses]],"DDDD")</f>
        <v>martes</v>
      </c>
    </row>
    <row r="17" spans="1:8" x14ac:dyDescent="0.3">
      <c r="A17" s="56">
        <v>45870</v>
      </c>
      <c r="B17" s="57" t="s">
        <v>54</v>
      </c>
      <c r="C17" s="57" t="s">
        <v>2</v>
      </c>
      <c r="D17" s="57" t="s">
        <v>52</v>
      </c>
      <c r="E17" s="57" t="s">
        <v>53</v>
      </c>
      <c r="F17" s="58">
        <v>2035</v>
      </c>
      <c r="G17" s="58">
        <v>579.79395136839526</v>
      </c>
      <c r="H17" s="57" t="str">
        <f>TEXT(Tabla2[[#This Row],[Meses]],"DDDD")</f>
        <v>viernes</v>
      </c>
    </row>
    <row r="18" spans="1:8" x14ac:dyDescent="0.3">
      <c r="A18" s="56">
        <v>45658</v>
      </c>
      <c r="B18" s="57" t="s">
        <v>55</v>
      </c>
      <c r="C18" s="57" t="s">
        <v>2</v>
      </c>
      <c r="D18" s="57" t="s">
        <v>52</v>
      </c>
      <c r="E18" s="57" t="s">
        <v>56</v>
      </c>
      <c r="F18" s="58">
        <v>5352</v>
      </c>
      <c r="G18" s="58">
        <v>2886.9039808215934</v>
      </c>
      <c r="H18" s="57" t="str">
        <f>TEXT(Tabla2[[#This Row],[Meses]],"DDDD")</f>
        <v>miércoles</v>
      </c>
    </row>
    <row r="19" spans="1:8" x14ac:dyDescent="0.3">
      <c r="A19" s="56">
        <v>45689</v>
      </c>
      <c r="B19" s="57" t="s">
        <v>57</v>
      </c>
      <c r="C19" s="57" t="s">
        <v>4</v>
      </c>
      <c r="D19" s="57" t="s">
        <v>52</v>
      </c>
      <c r="E19" s="57" t="s">
        <v>56</v>
      </c>
      <c r="F19" s="58">
        <v>2248</v>
      </c>
      <c r="G19" s="58">
        <v>411.45302265902967</v>
      </c>
      <c r="H19" s="57" t="str">
        <f>TEXT(Tabla2[[#This Row],[Meses]],"DDDD")</f>
        <v>sábado</v>
      </c>
    </row>
    <row r="20" spans="1:8" x14ac:dyDescent="0.3">
      <c r="A20" s="56">
        <v>45717</v>
      </c>
      <c r="B20" s="57" t="s">
        <v>58</v>
      </c>
      <c r="C20" s="57" t="s">
        <v>4</v>
      </c>
      <c r="D20" s="57" t="s">
        <v>36</v>
      </c>
      <c r="E20" s="57" t="s">
        <v>56</v>
      </c>
      <c r="F20" s="58">
        <v>2192</v>
      </c>
      <c r="G20" s="58">
        <v>1718.8121052870617</v>
      </c>
      <c r="H20" s="57" t="str">
        <f>TEXT(Tabla2[[#This Row],[Meses]],"DDDD")</f>
        <v>sábado</v>
      </c>
    </row>
    <row r="21" spans="1:8" x14ac:dyDescent="0.3">
      <c r="A21" s="56">
        <v>45748</v>
      </c>
      <c r="B21" s="57" t="s">
        <v>59</v>
      </c>
      <c r="C21" s="57" t="s">
        <v>4</v>
      </c>
      <c r="D21" s="57" t="s">
        <v>60</v>
      </c>
      <c r="E21" s="57" t="s">
        <v>56</v>
      </c>
      <c r="F21" s="58">
        <v>1481</v>
      </c>
      <c r="G21" s="58">
        <v>145.53707292845917</v>
      </c>
      <c r="H21" s="57" t="str">
        <f>TEXT(Tabla2[[#This Row],[Meses]],"DDDD")</f>
        <v>martes</v>
      </c>
    </row>
    <row r="22" spans="1:8" x14ac:dyDescent="0.3">
      <c r="A22" s="56">
        <v>45778</v>
      </c>
      <c r="B22" s="57" t="s">
        <v>33</v>
      </c>
      <c r="C22" s="57" t="s">
        <v>4</v>
      </c>
      <c r="D22" s="57" t="s">
        <v>60</v>
      </c>
      <c r="E22" s="57" t="s">
        <v>32</v>
      </c>
      <c r="F22" s="58">
        <v>6895</v>
      </c>
      <c r="G22" s="58">
        <v>3266.0788121083606</v>
      </c>
      <c r="H22" s="57" t="str">
        <f>TEXT(Tabla2[[#This Row],[Meses]],"DDDD")</f>
        <v>jueves</v>
      </c>
    </row>
    <row r="23" spans="1:8" x14ac:dyDescent="0.3">
      <c r="A23" s="56">
        <v>45809</v>
      </c>
      <c r="B23" s="57" t="s">
        <v>34</v>
      </c>
      <c r="C23" s="57" t="s">
        <v>4</v>
      </c>
      <c r="D23" s="57" t="s">
        <v>60</v>
      </c>
      <c r="E23" s="57" t="s">
        <v>32</v>
      </c>
      <c r="F23" s="58">
        <v>7683</v>
      </c>
      <c r="G23" s="58">
        <v>867.93617289792212</v>
      </c>
      <c r="H23" s="57" t="str">
        <f>TEXT(Tabla2[[#This Row],[Meses]],"DDDD")</f>
        <v>domingo</v>
      </c>
    </row>
    <row r="24" spans="1:8" x14ac:dyDescent="0.3">
      <c r="A24" s="56">
        <v>45839</v>
      </c>
      <c r="B24" s="57" t="s">
        <v>35</v>
      </c>
      <c r="C24" s="57" t="s">
        <v>4</v>
      </c>
      <c r="D24" s="57" t="s">
        <v>60</v>
      </c>
      <c r="E24" s="57" t="s">
        <v>32</v>
      </c>
      <c r="F24" s="58">
        <v>9555</v>
      </c>
      <c r="G24" s="58">
        <v>7072.2767849310412</v>
      </c>
      <c r="H24" s="57" t="str">
        <f>TEXT(Tabla2[[#This Row],[Meses]],"DDDD")</f>
        <v>martes</v>
      </c>
    </row>
    <row r="25" spans="1:8" x14ac:dyDescent="0.3">
      <c r="A25" s="56">
        <v>45870</v>
      </c>
      <c r="B25" s="57" t="s">
        <v>37</v>
      </c>
      <c r="C25" s="57" t="s">
        <v>4</v>
      </c>
      <c r="D25" s="57" t="s">
        <v>60</v>
      </c>
      <c r="E25" s="57" t="s">
        <v>32</v>
      </c>
      <c r="F25" s="58">
        <v>4876</v>
      </c>
      <c r="G25" s="58">
        <v>216.23517978843762</v>
      </c>
      <c r="H25" s="57" t="str">
        <f>TEXT(Tabla2[[#This Row],[Meses]],"DDDD")</f>
        <v>viernes</v>
      </c>
    </row>
    <row r="26" spans="1:8" x14ac:dyDescent="0.3">
      <c r="A26" s="56">
        <v>45658</v>
      </c>
      <c r="B26" s="57" t="s">
        <v>38</v>
      </c>
      <c r="C26" s="57" t="s">
        <v>4</v>
      </c>
      <c r="D26" s="57" t="s">
        <v>60</v>
      </c>
      <c r="E26" s="57" t="s">
        <v>39</v>
      </c>
      <c r="F26" s="58">
        <v>3938</v>
      </c>
      <c r="G26" s="58">
        <v>3105.6038406946313</v>
      </c>
      <c r="H26" s="57" t="str">
        <f>TEXT(Tabla2[[#This Row],[Meses]],"DDDD")</f>
        <v>miércoles</v>
      </c>
    </row>
    <row r="27" spans="1:8" x14ac:dyDescent="0.3">
      <c r="A27" s="56">
        <v>45689</v>
      </c>
      <c r="B27" s="57" t="s">
        <v>40</v>
      </c>
      <c r="C27" s="57" t="s">
        <v>4</v>
      </c>
      <c r="D27" s="57" t="s">
        <v>31</v>
      </c>
      <c r="E27" s="57" t="s">
        <v>39</v>
      </c>
      <c r="F27" s="58">
        <v>6067</v>
      </c>
      <c r="G27" s="58">
        <v>2028.1203513612998</v>
      </c>
      <c r="H27" s="57" t="str">
        <f>TEXT(Tabla2[[#This Row],[Meses]],"DDDD")</f>
        <v>sábado</v>
      </c>
    </row>
    <row r="28" spans="1:8" x14ac:dyDescent="0.3">
      <c r="A28" s="56">
        <v>45717</v>
      </c>
      <c r="B28" s="57" t="s">
        <v>42</v>
      </c>
      <c r="C28" s="57" t="s">
        <v>4</v>
      </c>
      <c r="D28" s="57" t="s">
        <v>31</v>
      </c>
      <c r="E28" s="57" t="s">
        <v>39</v>
      </c>
      <c r="F28" s="58">
        <v>2869</v>
      </c>
      <c r="G28" s="58">
        <v>2183.6043607060906</v>
      </c>
      <c r="H28" s="57" t="str">
        <f>TEXT(Tabla2[[#This Row],[Meses]],"DDDD")</f>
        <v>sábado</v>
      </c>
    </row>
    <row r="29" spans="1:8" x14ac:dyDescent="0.3">
      <c r="A29" s="56">
        <v>45748</v>
      </c>
      <c r="B29" s="57" t="s">
        <v>40</v>
      </c>
      <c r="C29" s="57" t="s">
        <v>4</v>
      </c>
      <c r="D29" s="57" t="s">
        <v>31</v>
      </c>
      <c r="E29" s="57" t="s">
        <v>39</v>
      </c>
      <c r="F29" s="58">
        <v>8238</v>
      </c>
      <c r="G29" s="58">
        <v>4227.8796568065864</v>
      </c>
      <c r="H29" s="57" t="str">
        <f>TEXT(Tabla2[[#This Row],[Meses]],"DDDD")</f>
        <v>martes</v>
      </c>
    </row>
    <row r="30" spans="1:8" x14ac:dyDescent="0.3">
      <c r="A30" s="56">
        <v>45778</v>
      </c>
      <c r="B30" s="57" t="s">
        <v>42</v>
      </c>
      <c r="C30" s="57" t="s">
        <v>4</v>
      </c>
      <c r="D30" s="57" t="s">
        <v>31</v>
      </c>
      <c r="E30" s="57" t="s">
        <v>39</v>
      </c>
      <c r="F30" s="58">
        <v>7726</v>
      </c>
      <c r="G30" s="58">
        <v>2529.7683544516631</v>
      </c>
      <c r="H30" s="57" t="str">
        <f>TEXT(Tabla2[[#This Row],[Meses]],"DDDD")</f>
        <v>jueves</v>
      </c>
    </row>
    <row r="31" spans="1:8" x14ac:dyDescent="0.3">
      <c r="A31" s="56">
        <v>45809</v>
      </c>
      <c r="B31" s="57" t="s">
        <v>43</v>
      </c>
      <c r="C31" s="57" t="s">
        <v>4</v>
      </c>
      <c r="D31" s="57" t="s">
        <v>41</v>
      </c>
      <c r="E31" s="57" t="s">
        <v>44</v>
      </c>
      <c r="F31" s="58">
        <v>2947</v>
      </c>
      <c r="G31" s="58">
        <v>1736.9056571703518</v>
      </c>
      <c r="H31" s="57" t="str">
        <f>TEXT(Tabla2[[#This Row],[Meses]],"DDDD")</f>
        <v>domingo</v>
      </c>
    </row>
    <row r="32" spans="1:8" x14ac:dyDescent="0.3">
      <c r="A32" s="56">
        <v>45839</v>
      </c>
      <c r="B32" s="57" t="s">
        <v>45</v>
      </c>
      <c r="C32" s="57" t="s">
        <v>4</v>
      </c>
      <c r="D32" s="57" t="s">
        <v>41</v>
      </c>
      <c r="E32" s="57" t="s">
        <v>44</v>
      </c>
      <c r="F32" s="58">
        <v>2493</v>
      </c>
      <c r="G32" s="58">
        <v>967.61943369134644</v>
      </c>
      <c r="H32" s="57" t="str">
        <f>TEXT(Tabla2[[#This Row],[Meses]],"DDDD")</f>
        <v>martes</v>
      </c>
    </row>
    <row r="33" spans="1:8" x14ac:dyDescent="0.3">
      <c r="A33" s="56">
        <v>45870</v>
      </c>
      <c r="B33" s="57" t="s">
        <v>46</v>
      </c>
      <c r="C33" s="57" t="s">
        <v>4</v>
      </c>
      <c r="D33" s="57" t="s">
        <v>41</v>
      </c>
      <c r="E33" s="57" t="s">
        <v>47</v>
      </c>
      <c r="F33" s="58">
        <v>5249</v>
      </c>
      <c r="G33" s="58">
        <v>82.283034027268414</v>
      </c>
      <c r="H33" s="57" t="str">
        <f>TEXT(Tabla2[[#This Row],[Meses]],"DDDD")</f>
        <v>viernes</v>
      </c>
    </row>
    <row r="34" spans="1:8" x14ac:dyDescent="0.3">
      <c r="A34" s="56">
        <v>45658</v>
      </c>
      <c r="B34" s="57" t="s">
        <v>48</v>
      </c>
      <c r="C34" s="57" t="s">
        <v>4</v>
      </c>
      <c r="D34" s="57" t="s">
        <v>41</v>
      </c>
      <c r="E34" s="57" t="s">
        <v>47</v>
      </c>
      <c r="F34" s="58">
        <v>3722</v>
      </c>
      <c r="G34" s="58">
        <v>2028.6904549918274</v>
      </c>
      <c r="H34" s="57" t="str">
        <f>TEXT(Tabla2[[#This Row],[Meses]],"DDDD")</f>
        <v>miércoles</v>
      </c>
    </row>
    <row r="35" spans="1:8" x14ac:dyDescent="0.3">
      <c r="A35" s="56">
        <v>45689</v>
      </c>
      <c r="B35" s="57" t="s">
        <v>49</v>
      </c>
      <c r="C35" s="57" t="s">
        <v>61</v>
      </c>
      <c r="D35" s="57" t="s">
        <v>31</v>
      </c>
      <c r="E35" s="57" t="s">
        <v>47</v>
      </c>
      <c r="F35" s="58">
        <v>6569</v>
      </c>
      <c r="G35" s="58">
        <v>2129.0930231875805</v>
      </c>
      <c r="H35" s="57" t="str">
        <f>TEXT(Tabla2[[#This Row],[Meses]],"DDDD")</f>
        <v>sábado</v>
      </c>
    </row>
    <row r="36" spans="1:8" x14ac:dyDescent="0.3">
      <c r="A36" s="56">
        <v>45717</v>
      </c>
      <c r="B36" s="57" t="s">
        <v>57</v>
      </c>
      <c r="C36" s="57" t="s">
        <v>61</v>
      </c>
      <c r="D36" s="57" t="s">
        <v>31</v>
      </c>
      <c r="E36" s="57" t="s">
        <v>56</v>
      </c>
      <c r="F36" s="58">
        <v>1121</v>
      </c>
      <c r="G36" s="58">
        <v>963.07400571108622</v>
      </c>
      <c r="H36" s="57" t="str">
        <f>TEXT(Tabla2[[#This Row],[Meses]],"DDDD")</f>
        <v>sábado</v>
      </c>
    </row>
    <row r="37" spans="1:8" x14ac:dyDescent="0.3">
      <c r="A37" s="56">
        <v>45748</v>
      </c>
      <c r="B37" s="57" t="s">
        <v>58</v>
      </c>
      <c r="C37" s="57" t="s">
        <v>61</v>
      </c>
      <c r="D37" s="57" t="s">
        <v>62</v>
      </c>
      <c r="E37" s="57" t="s">
        <v>56</v>
      </c>
      <c r="F37" s="58">
        <v>6677</v>
      </c>
      <c r="G37" s="58">
        <v>3430.9285623547903</v>
      </c>
      <c r="H37" s="57" t="str">
        <f>TEXT(Tabla2[[#This Row],[Meses]],"DDDD")</f>
        <v>martes</v>
      </c>
    </row>
    <row r="38" spans="1:8" x14ac:dyDescent="0.3">
      <c r="A38" s="56">
        <v>45778</v>
      </c>
      <c r="B38" s="57" t="s">
        <v>59</v>
      </c>
      <c r="C38" s="57" t="s">
        <v>61</v>
      </c>
      <c r="D38" s="57" t="s">
        <v>62</v>
      </c>
      <c r="E38" s="57" t="s">
        <v>56</v>
      </c>
      <c r="F38" s="58">
        <v>8488</v>
      </c>
      <c r="G38" s="58">
        <v>7794.1145355183899</v>
      </c>
      <c r="H38" s="57" t="str">
        <f>TEXT(Tabla2[[#This Row],[Meses]],"DDDD")</f>
        <v>jueves</v>
      </c>
    </row>
    <row r="39" spans="1:8" x14ac:dyDescent="0.3">
      <c r="A39" s="56">
        <v>45809</v>
      </c>
      <c r="B39" s="57" t="s">
        <v>33</v>
      </c>
      <c r="C39" s="57" t="s">
        <v>61</v>
      </c>
      <c r="D39" s="57" t="s">
        <v>62</v>
      </c>
      <c r="E39" s="57" t="s">
        <v>32</v>
      </c>
      <c r="F39" s="58">
        <v>1400</v>
      </c>
      <c r="G39" s="58">
        <v>757.77390761131051</v>
      </c>
      <c r="H39" s="57" t="str">
        <f>TEXT(Tabla2[[#This Row],[Meses]],"DDDD")</f>
        <v>domingo</v>
      </c>
    </row>
    <row r="40" spans="1:8" x14ac:dyDescent="0.3">
      <c r="A40" s="56">
        <v>45839</v>
      </c>
      <c r="B40" s="57" t="s">
        <v>34</v>
      </c>
      <c r="C40" s="57" t="s">
        <v>61</v>
      </c>
      <c r="D40" s="57" t="s">
        <v>31</v>
      </c>
      <c r="E40" s="57" t="s">
        <v>32</v>
      </c>
      <c r="F40" s="58">
        <v>5179</v>
      </c>
      <c r="G40" s="58">
        <v>4259.1347354629297</v>
      </c>
      <c r="H40" s="57" t="str">
        <f>TEXT(Tabla2[[#This Row],[Meses]],"DDDD")</f>
        <v>martes</v>
      </c>
    </row>
    <row r="41" spans="1:8" x14ac:dyDescent="0.3">
      <c r="A41" s="56">
        <v>45870</v>
      </c>
      <c r="B41" s="57" t="s">
        <v>35</v>
      </c>
      <c r="C41" s="57" t="s">
        <v>61</v>
      </c>
      <c r="D41" s="57" t="s">
        <v>62</v>
      </c>
      <c r="E41" s="57" t="s">
        <v>32</v>
      </c>
      <c r="F41" s="58">
        <v>9975</v>
      </c>
      <c r="G41" s="58">
        <v>6502.4233911618076</v>
      </c>
      <c r="H41" s="57" t="str">
        <f>TEXT(Tabla2[[#This Row],[Meses]],"DDDD")</f>
        <v>viernes</v>
      </c>
    </row>
    <row r="42" spans="1:8" x14ac:dyDescent="0.3">
      <c r="A42" s="56">
        <v>45658</v>
      </c>
      <c r="B42" s="57" t="s">
        <v>33</v>
      </c>
      <c r="C42" s="57" t="s">
        <v>61</v>
      </c>
      <c r="D42" s="57" t="s">
        <v>62</v>
      </c>
      <c r="E42" s="57" t="s">
        <v>32</v>
      </c>
      <c r="F42" s="58">
        <v>9823</v>
      </c>
      <c r="G42" s="58">
        <v>1011.3600472643393</v>
      </c>
      <c r="H42" s="57" t="str">
        <f>TEXT(Tabla2[[#This Row],[Meses]],"DDDD")</f>
        <v>miércoles</v>
      </c>
    </row>
    <row r="43" spans="1:8" x14ac:dyDescent="0.3">
      <c r="A43" s="56">
        <v>45689</v>
      </c>
      <c r="B43" s="57" t="s">
        <v>34</v>
      </c>
      <c r="C43" s="57" t="s">
        <v>61</v>
      </c>
      <c r="D43" s="57" t="s">
        <v>31</v>
      </c>
      <c r="E43" s="57" t="s">
        <v>32</v>
      </c>
      <c r="F43" s="58">
        <v>3648</v>
      </c>
      <c r="G43" s="58">
        <v>2689.8594534318518</v>
      </c>
      <c r="H43" s="57" t="str">
        <f>TEXT(Tabla2[[#This Row],[Meses]],"DDDD")</f>
        <v>sábado</v>
      </c>
    </row>
    <row r="44" spans="1:8" x14ac:dyDescent="0.3">
      <c r="A44" s="56">
        <v>45717</v>
      </c>
      <c r="B44" s="57" t="s">
        <v>35</v>
      </c>
      <c r="C44" s="57" t="s">
        <v>61</v>
      </c>
      <c r="D44" s="57" t="s">
        <v>60</v>
      </c>
      <c r="E44" s="57" t="s">
        <v>32</v>
      </c>
      <c r="F44" s="58">
        <v>9624</v>
      </c>
      <c r="G44" s="58">
        <v>9040.5963593169927</v>
      </c>
      <c r="H44" s="57" t="str">
        <f>TEXT(Tabla2[[#This Row],[Meses]],"DDDD")</f>
        <v>sábado</v>
      </c>
    </row>
    <row r="45" spans="1:8" x14ac:dyDescent="0.3">
      <c r="A45" s="56">
        <v>45748</v>
      </c>
      <c r="B45" s="57" t="s">
        <v>37</v>
      </c>
      <c r="C45" s="57" t="s">
        <v>61</v>
      </c>
      <c r="D45" s="57" t="s">
        <v>60</v>
      </c>
      <c r="E45" s="57" t="s">
        <v>32</v>
      </c>
      <c r="F45" s="58">
        <v>1922</v>
      </c>
      <c r="G45" s="58">
        <v>822.82754484708255</v>
      </c>
      <c r="H45" s="57" t="str">
        <f>TEXT(Tabla2[[#This Row],[Meses]],"DDDD")</f>
        <v>martes</v>
      </c>
    </row>
    <row r="46" spans="1:8" x14ac:dyDescent="0.3">
      <c r="A46" s="56">
        <v>45778</v>
      </c>
      <c r="B46" s="57" t="s">
        <v>38</v>
      </c>
      <c r="C46" s="57" t="s">
        <v>61</v>
      </c>
      <c r="D46" s="57" t="s">
        <v>60</v>
      </c>
      <c r="E46" s="57" t="s">
        <v>39</v>
      </c>
      <c r="F46" s="58">
        <v>6702</v>
      </c>
      <c r="G46" s="58">
        <v>5344.6593345512447</v>
      </c>
      <c r="H46" s="57" t="str">
        <f>TEXT(Tabla2[[#This Row],[Meses]],"DDDD")</f>
        <v>jueves</v>
      </c>
    </row>
    <row r="47" spans="1:8" x14ac:dyDescent="0.3">
      <c r="A47" s="56">
        <v>45809</v>
      </c>
      <c r="B47" s="57" t="s">
        <v>40</v>
      </c>
      <c r="C47" s="57" t="s">
        <v>61</v>
      </c>
      <c r="D47" s="57" t="s">
        <v>60</v>
      </c>
      <c r="E47" s="57" t="s">
        <v>39</v>
      </c>
      <c r="F47" s="58">
        <v>3457</v>
      </c>
      <c r="G47" s="58">
        <v>1390.7313891981653</v>
      </c>
      <c r="H47" s="57" t="str">
        <f>TEXT(Tabla2[[#This Row],[Meses]],"DDDD")</f>
        <v>domingo</v>
      </c>
    </row>
    <row r="48" spans="1:8" x14ac:dyDescent="0.3">
      <c r="A48" s="56">
        <v>45839</v>
      </c>
      <c r="B48" s="57" t="s">
        <v>42</v>
      </c>
      <c r="C48" s="57" t="s">
        <v>61</v>
      </c>
      <c r="D48" s="57" t="s">
        <v>31</v>
      </c>
      <c r="E48" s="57" t="s">
        <v>39</v>
      </c>
      <c r="F48" s="58">
        <v>4417</v>
      </c>
      <c r="G48" s="58">
        <v>273.74114088744221</v>
      </c>
      <c r="H48" s="57" t="str">
        <f>TEXT(Tabla2[[#This Row],[Meses]],"DDDD")</f>
        <v>martes</v>
      </c>
    </row>
    <row r="49" spans="1:8" x14ac:dyDescent="0.3">
      <c r="A49" s="56">
        <v>45870</v>
      </c>
      <c r="B49" s="57" t="s">
        <v>43</v>
      </c>
      <c r="C49" s="57" t="s">
        <v>61</v>
      </c>
      <c r="D49" s="57" t="s">
        <v>31</v>
      </c>
      <c r="E49" s="57" t="s">
        <v>44</v>
      </c>
      <c r="F49" s="58">
        <v>3263</v>
      </c>
      <c r="G49" s="58">
        <v>507.25902705589908</v>
      </c>
      <c r="H49" s="57" t="str">
        <f>TEXT(Tabla2[[#This Row],[Meses]],"DDDD")</f>
        <v>viernes</v>
      </c>
    </row>
    <row r="50" spans="1:8" x14ac:dyDescent="0.3">
      <c r="A50" s="56">
        <v>45658</v>
      </c>
      <c r="B50" s="57" t="s">
        <v>45</v>
      </c>
      <c r="C50" s="57" t="s">
        <v>63</v>
      </c>
      <c r="D50" s="57" t="s">
        <v>31</v>
      </c>
      <c r="E50" s="57" t="s">
        <v>44</v>
      </c>
      <c r="F50" s="58">
        <v>3793</v>
      </c>
      <c r="G50" s="58">
        <v>27.449446770448134</v>
      </c>
      <c r="H50" s="57" t="str">
        <f>TEXT(Tabla2[[#This Row],[Meses]],"DDDD")</f>
        <v>miércoles</v>
      </c>
    </row>
    <row r="51" spans="1:8" x14ac:dyDescent="0.3">
      <c r="A51" s="56">
        <v>45689</v>
      </c>
      <c r="B51" s="57" t="s">
        <v>46</v>
      </c>
      <c r="C51" s="57" t="s">
        <v>63</v>
      </c>
      <c r="D51" s="57" t="s">
        <v>31</v>
      </c>
      <c r="E51" s="57" t="s">
        <v>47</v>
      </c>
      <c r="F51" s="58">
        <v>6341</v>
      </c>
      <c r="G51" s="58">
        <v>5061.0928965313178</v>
      </c>
      <c r="H51" s="57" t="str">
        <f>TEXT(Tabla2[[#This Row],[Meses]],"DDDD")</f>
        <v>sábado</v>
      </c>
    </row>
    <row r="52" spans="1:8" x14ac:dyDescent="0.3">
      <c r="A52" s="56">
        <v>45717</v>
      </c>
      <c r="B52" s="57" t="s">
        <v>48</v>
      </c>
      <c r="C52" s="57" t="s">
        <v>63</v>
      </c>
      <c r="D52" s="57" t="s">
        <v>41</v>
      </c>
      <c r="E52" s="57" t="s">
        <v>47</v>
      </c>
      <c r="F52" s="58">
        <v>4953</v>
      </c>
      <c r="G52" s="58">
        <v>2387.7712326517676</v>
      </c>
      <c r="H52" s="57" t="str">
        <f>TEXT(Tabla2[[#This Row],[Meses]],"DDDD")</f>
        <v>sábado</v>
      </c>
    </row>
    <row r="53" spans="1:8" x14ac:dyDescent="0.3">
      <c r="A53" s="56">
        <v>45748</v>
      </c>
      <c r="B53" s="57" t="s">
        <v>49</v>
      </c>
      <c r="C53" s="57" t="s">
        <v>63</v>
      </c>
      <c r="D53" s="57" t="s">
        <v>41</v>
      </c>
      <c r="E53" s="57" t="s">
        <v>47</v>
      </c>
      <c r="F53" s="58">
        <v>4029</v>
      </c>
      <c r="G53" s="58">
        <v>3715.5056557911921</v>
      </c>
      <c r="H53" s="57" t="str">
        <f>TEXT(Tabla2[[#This Row],[Meses]],"DDDD")</f>
        <v>martes</v>
      </c>
    </row>
    <row r="54" spans="1:8" x14ac:dyDescent="0.3">
      <c r="A54" s="56">
        <v>45778</v>
      </c>
      <c r="B54" s="57" t="s">
        <v>50</v>
      </c>
      <c r="C54" s="57" t="s">
        <v>63</v>
      </c>
      <c r="D54" s="57" t="s">
        <v>52</v>
      </c>
      <c r="E54" s="57" t="s">
        <v>47</v>
      </c>
      <c r="F54" s="58">
        <v>8564</v>
      </c>
      <c r="G54" s="58">
        <v>6945.4323907932248</v>
      </c>
      <c r="H54" s="57" t="str">
        <f>TEXT(Tabla2[[#This Row],[Meses]],"DDDD")</f>
        <v>jueves</v>
      </c>
    </row>
    <row r="55" spans="1:8" x14ac:dyDescent="0.3">
      <c r="A55" s="56">
        <v>45809</v>
      </c>
      <c r="B55" s="57" t="s">
        <v>51</v>
      </c>
      <c r="C55" s="57" t="s">
        <v>63</v>
      </c>
      <c r="D55" s="57" t="s">
        <v>52</v>
      </c>
      <c r="E55" s="57" t="s">
        <v>53</v>
      </c>
      <c r="F55" s="58">
        <v>6185</v>
      </c>
      <c r="G55" s="58">
        <v>4152.3647639607589</v>
      </c>
      <c r="H55" s="57" t="str">
        <f>TEXT(Tabla2[[#This Row],[Meses]],"DDDD")</f>
        <v>domingo</v>
      </c>
    </row>
    <row r="56" spans="1:8" x14ac:dyDescent="0.3">
      <c r="A56" s="56">
        <v>45839</v>
      </c>
      <c r="B56" s="57" t="s">
        <v>54</v>
      </c>
      <c r="C56" s="57" t="s">
        <v>63</v>
      </c>
      <c r="D56" s="57" t="s">
        <v>52</v>
      </c>
      <c r="E56" s="57" t="s">
        <v>53</v>
      </c>
      <c r="F56" s="58">
        <v>6945</v>
      </c>
      <c r="G56" s="58">
        <v>1429.0533356004794</v>
      </c>
      <c r="H56" s="57" t="str">
        <f>TEXT(Tabla2[[#This Row],[Meses]],"DDDD")</f>
        <v>martes</v>
      </c>
    </row>
    <row r="57" spans="1:8" x14ac:dyDescent="0.3">
      <c r="A57" s="56">
        <v>45870</v>
      </c>
      <c r="B57" s="57" t="s">
        <v>55</v>
      </c>
      <c r="C57" s="57" t="s">
        <v>63</v>
      </c>
      <c r="D57" s="57" t="s">
        <v>62</v>
      </c>
      <c r="E57" s="57" t="s">
        <v>56</v>
      </c>
      <c r="F57" s="58">
        <v>6562</v>
      </c>
      <c r="G57" s="58">
        <v>2200.5974671996646</v>
      </c>
      <c r="H57" s="57" t="str">
        <f>TEXT(Tabla2[[#This Row],[Meses]],"DDDD")</f>
        <v>viernes</v>
      </c>
    </row>
    <row r="58" spans="1:8" x14ac:dyDescent="0.3">
      <c r="A58" s="56">
        <v>45658</v>
      </c>
      <c r="B58" s="57" t="s">
        <v>57</v>
      </c>
      <c r="C58" s="57" t="s">
        <v>63</v>
      </c>
      <c r="D58" s="57" t="s">
        <v>62</v>
      </c>
      <c r="E58" s="57" t="s">
        <v>56</v>
      </c>
      <c r="F58" s="58">
        <v>2354</v>
      </c>
      <c r="G58" s="58">
        <v>2280.295050711869</v>
      </c>
      <c r="H58" s="57" t="str">
        <f>TEXT(Tabla2[[#This Row],[Meses]],"DDDD")</f>
        <v>miércoles</v>
      </c>
    </row>
    <row r="59" spans="1:8" x14ac:dyDescent="0.3">
      <c r="A59" s="56">
        <v>45689</v>
      </c>
      <c r="B59" s="57" t="s">
        <v>58</v>
      </c>
      <c r="C59" s="57" t="s">
        <v>63</v>
      </c>
      <c r="D59" s="57" t="s">
        <v>62</v>
      </c>
      <c r="E59" s="57" t="s">
        <v>56</v>
      </c>
      <c r="F59" s="58">
        <v>9088</v>
      </c>
      <c r="G59" s="58">
        <v>4245.1188464515526</v>
      </c>
      <c r="H59" s="57" t="str">
        <f>TEXT(Tabla2[[#This Row],[Meses]],"DDDD")</f>
        <v>sábado</v>
      </c>
    </row>
    <row r="60" spans="1:8" x14ac:dyDescent="0.3">
      <c r="A60" s="56">
        <v>45717</v>
      </c>
      <c r="B60" s="57" t="s">
        <v>59</v>
      </c>
      <c r="C60" s="57" t="s">
        <v>63</v>
      </c>
      <c r="D60" s="57" t="s">
        <v>62</v>
      </c>
      <c r="E60" s="57" t="s">
        <v>56</v>
      </c>
      <c r="F60" s="58">
        <v>5680</v>
      </c>
      <c r="G60" s="58">
        <v>4965.0298394948795</v>
      </c>
      <c r="H60" s="57" t="str">
        <f>TEXT(Tabla2[[#This Row],[Meses]],"DDDD")</f>
        <v>sábado</v>
      </c>
    </row>
    <row r="61" spans="1:8" x14ac:dyDescent="0.3">
      <c r="A61" s="56">
        <v>45748</v>
      </c>
      <c r="B61" s="57" t="s">
        <v>33</v>
      </c>
      <c r="C61" s="57" t="s">
        <v>63</v>
      </c>
      <c r="D61" s="57" t="s">
        <v>60</v>
      </c>
      <c r="E61" s="57" t="s">
        <v>32</v>
      </c>
      <c r="F61" s="58">
        <v>9427</v>
      </c>
      <c r="G61" s="58">
        <v>781.63269558988907</v>
      </c>
      <c r="H61" s="57" t="str">
        <f>TEXT(Tabla2[[#This Row],[Meses]],"DDDD")</f>
        <v>martes</v>
      </c>
    </row>
    <row r="62" spans="1:8" x14ac:dyDescent="0.3">
      <c r="A62" s="56">
        <v>45778</v>
      </c>
      <c r="B62" s="57" t="s">
        <v>34</v>
      </c>
      <c r="C62" s="57" t="s">
        <v>63</v>
      </c>
      <c r="D62" s="57" t="s">
        <v>60</v>
      </c>
      <c r="E62" s="57" t="s">
        <v>32</v>
      </c>
      <c r="F62" s="58">
        <v>9806</v>
      </c>
      <c r="G62" s="58">
        <v>2525.1772285358697</v>
      </c>
      <c r="H62" s="57" t="str">
        <f>TEXT(Tabla2[[#This Row],[Meses]],"DDDD")</f>
        <v>jueves</v>
      </c>
    </row>
    <row r="63" spans="1:8" x14ac:dyDescent="0.3">
      <c r="A63" s="56">
        <v>45809</v>
      </c>
      <c r="B63" s="57" t="s">
        <v>35</v>
      </c>
      <c r="C63" s="57" t="s">
        <v>63</v>
      </c>
      <c r="D63" s="57" t="s">
        <v>60</v>
      </c>
      <c r="E63" s="57" t="s">
        <v>32</v>
      </c>
      <c r="F63" s="58">
        <v>1285</v>
      </c>
      <c r="G63" s="58">
        <v>498.74686763040069</v>
      </c>
      <c r="H63" s="57" t="str">
        <f>TEXT(Tabla2[[#This Row],[Meses]],"DDDD")</f>
        <v>domingo</v>
      </c>
    </row>
    <row r="64" spans="1:8" x14ac:dyDescent="0.3">
      <c r="A64" s="56">
        <v>45839</v>
      </c>
      <c r="B64" s="57" t="s">
        <v>37</v>
      </c>
      <c r="C64" s="57" t="s">
        <v>63</v>
      </c>
      <c r="D64" s="57" t="s">
        <v>62</v>
      </c>
      <c r="E64" s="57" t="s">
        <v>32</v>
      </c>
      <c r="F64" s="58">
        <v>7055</v>
      </c>
      <c r="G64" s="58">
        <v>1792.1297638323706</v>
      </c>
      <c r="H64" s="57" t="str">
        <f>TEXT(Tabla2[[#This Row],[Meses]],"DDDD")</f>
        <v>martes</v>
      </c>
    </row>
    <row r="65" spans="1:8" x14ac:dyDescent="0.3">
      <c r="A65" s="56">
        <v>45870</v>
      </c>
      <c r="B65" s="57" t="s">
        <v>38</v>
      </c>
      <c r="C65" s="57" t="s">
        <v>63</v>
      </c>
      <c r="D65" s="57" t="s">
        <v>31</v>
      </c>
      <c r="E65" s="57" t="s">
        <v>39</v>
      </c>
      <c r="F65" s="58">
        <v>3854</v>
      </c>
      <c r="G65" s="58">
        <v>1401.1099456907725</v>
      </c>
      <c r="H65" s="57" t="str">
        <f>TEXT(Tabla2[[#This Row],[Meses]],"DDDD")</f>
        <v>viernes</v>
      </c>
    </row>
    <row r="66" spans="1:8" x14ac:dyDescent="0.3">
      <c r="A66" s="56">
        <v>45658</v>
      </c>
      <c r="B66" s="57" t="s">
        <v>35</v>
      </c>
      <c r="C66" s="57" t="s">
        <v>64</v>
      </c>
      <c r="D66" s="57" t="s">
        <v>31</v>
      </c>
      <c r="E66" s="57" t="s">
        <v>32</v>
      </c>
      <c r="F66" s="58">
        <v>2797</v>
      </c>
      <c r="G66" s="58">
        <v>795.2695359328975</v>
      </c>
      <c r="H66" s="57" t="str">
        <f>TEXT(Tabla2[[#This Row],[Meses]],"DDDD")</f>
        <v>miércoles</v>
      </c>
    </row>
    <row r="67" spans="1:8" x14ac:dyDescent="0.3">
      <c r="A67" s="56">
        <v>45689</v>
      </c>
      <c r="B67" s="57" t="s">
        <v>33</v>
      </c>
      <c r="C67" s="57" t="s">
        <v>64</v>
      </c>
      <c r="D67" s="57" t="s">
        <v>41</v>
      </c>
      <c r="E67" s="57" t="s">
        <v>32</v>
      </c>
      <c r="F67" s="58">
        <v>7321</v>
      </c>
      <c r="G67" s="58">
        <v>6352.8164604304156</v>
      </c>
      <c r="H67" s="57" t="str">
        <f>TEXT(Tabla2[[#This Row],[Meses]],"DDDD")</f>
        <v>sábado</v>
      </c>
    </row>
    <row r="68" spans="1:8" x14ac:dyDescent="0.3">
      <c r="A68" s="56">
        <v>45717</v>
      </c>
      <c r="B68" s="57" t="s">
        <v>34</v>
      </c>
      <c r="C68" s="57" t="s">
        <v>64</v>
      </c>
      <c r="D68" s="57" t="s">
        <v>41</v>
      </c>
      <c r="E68" s="57" t="s">
        <v>32</v>
      </c>
      <c r="F68" s="58">
        <v>3524</v>
      </c>
      <c r="G68" s="58">
        <v>2129.7102667498707</v>
      </c>
      <c r="H68" s="57" t="str">
        <f>TEXT(Tabla2[[#This Row],[Meses]],"DDDD")</f>
        <v>sábado</v>
      </c>
    </row>
    <row r="69" spans="1:8" x14ac:dyDescent="0.3">
      <c r="A69" s="56">
        <v>45748</v>
      </c>
      <c r="B69" s="57" t="s">
        <v>35</v>
      </c>
      <c r="C69" s="57" t="s">
        <v>64</v>
      </c>
      <c r="D69" s="57" t="s">
        <v>41</v>
      </c>
      <c r="E69" s="57" t="s">
        <v>32</v>
      </c>
      <c r="F69" s="58">
        <v>4155</v>
      </c>
      <c r="G69" s="58">
        <v>121.62762803814019</v>
      </c>
      <c r="H69" s="57" t="str">
        <f>TEXT(Tabla2[[#This Row],[Meses]],"DDDD")</f>
        <v>martes</v>
      </c>
    </row>
    <row r="70" spans="1:8" x14ac:dyDescent="0.3">
      <c r="A70" s="56">
        <v>45778</v>
      </c>
      <c r="B70" s="57" t="s">
        <v>37</v>
      </c>
      <c r="C70" s="57" t="s">
        <v>64</v>
      </c>
      <c r="D70" s="57" t="s">
        <v>41</v>
      </c>
      <c r="E70" s="57" t="s">
        <v>32</v>
      </c>
      <c r="F70" s="58">
        <v>9774</v>
      </c>
      <c r="G70" s="58">
        <v>3242.9120435211025</v>
      </c>
      <c r="H70" s="57" t="str">
        <f>TEXT(Tabla2[[#This Row],[Meses]],"DDDD")</f>
        <v>jueves</v>
      </c>
    </row>
    <row r="71" spans="1:8" x14ac:dyDescent="0.3">
      <c r="A71" s="56">
        <v>45809</v>
      </c>
      <c r="B71" s="57" t="s">
        <v>38</v>
      </c>
      <c r="C71" s="57" t="s">
        <v>64</v>
      </c>
      <c r="D71" s="57" t="s">
        <v>41</v>
      </c>
      <c r="E71" s="57" t="s">
        <v>39</v>
      </c>
      <c r="F71" s="58">
        <v>8475</v>
      </c>
      <c r="G71" s="58">
        <v>6848.8119690417643</v>
      </c>
      <c r="H71" s="57" t="str">
        <f>TEXT(Tabla2[[#This Row],[Meses]],"DDDD")</f>
        <v>domingo</v>
      </c>
    </row>
    <row r="72" spans="1:8" x14ac:dyDescent="0.3">
      <c r="A72" s="56">
        <v>45839</v>
      </c>
      <c r="B72" s="57" t="s">
        <v>40</v>
      </c>
      <c r="C72" s="57" t="s">
        <v>64</v>
      </c>
      <c r="D72" s="57" t="s">
        <v>31</v>
      </c>
      <c r="E72" s="57" t="s">
        <v>39</v>
      </c>
      <c r="F72" s="58">
        <v>8190</v>
      </c>
      <c r="G72" s="58">
        <v>3533.4067916177437</v>
      </c>
      <c r="H72" s="57" t="str">
        <f>TEXT(Tabla2[[#This Row],[Meses]],"DDDD")</f>
        <v>martes</v>
      </c>
    </row>
    <row r="73" spans="1:8" x14ac:dyDescent="0.3">
      <c r="A73" s="56">
        <v>45870</v>
      </c>
      <c r="B73" s="57" t="s">
        <v>42</v>
      </c>
      <c r="C73" s="57" t="s">
        <v>64</v>
      </c>
      <c r="D73" s="57" t="s">
        <v>31</v>
      </c>
      <c r="E73" s="57" t="s">
        <v>39</v>
      </c>
      <c r="F73" s="58">
        <v>7790</v>
      </c>
      <c r="G73" s="58">
        <v>1464.4925382965387</v>
      </c>
      <c r="H73" s="57" t="str">
        <f>TEXT(Tabla2[[#This Row],[Meses]],"DDDD")</f>
        <v>viernes</v>
      </c>
    </row>
    <row r="74" spans="1:8" x14ac:dyDescent="0.3">
      <c r="A74" s="56">
        <v>45658</v>
      </c>
      <c r="B74" s="57" t="s">
        <v>43</v>
      </c>
      <c r="C74" s="57" t="s">
        <v>64</v>
      </c>
      <c r="D74" s="57" t="s">
        <v>31</v>
      </c>
      <c r="E74" s="57" t="s">
        <v>44</v>
      </c>
      <c r="F74" s="58">
        <v>7442</v>
      </c>
      <c r="G74" s="58">
        <v>3369.7346921768731</v>
      </c>
      <c r="H74" s="57" t="str">
        <f>TEXT(Tabla2[[#This Row],[Meses]],"DDDD")</f>
        <v>miércoles</v>
      </c>
    </row>
    <row r="75" spans="1:8" x14ac:dyDescent="0.3">
      <c r="A75" s="56">
        <v>45689</v>
      </c>
      <c r="B75" s="57" t="s">
        <v>45</v>
      </c>
      <c r="C75" s="57" t="s">
        <v>64</v>
      </c>
      <c r="D75" s="57" t="s">
        <v>60</v>
      </c>
      <c r="E75" s="57" t="s">
        <v>44</v>
      </c>
      <c r="F75" s="58">
        <v>3272</v>
      </c>
      <c r="G75" s="58">
        <v>1236.9243599052845</v>
      </c>
      <c r="H75" s="57" t="str">
        <f>TEXT(Tabla2[[#This Row],[Meses]],"DDDD")</f>
        <v>sábado</v>
      </c>
    </row>
    <row r="76" spans="1:8" x14ac:dyDescent="0.3">
      <c r="A76" s="56">
        <v>45717</v>
      </c>
      <c r="B76" s="57" t="s">
        <v>46</v>
      </c>
      <c r="C76" s="57" t="s">
        <v>64</v>
      </c>
      <c r="D76" s="57" t="s">
        <v>60</v>
      </c>
      <c r="E76" s="57" t="s">
        <v>47</v>
      </c>
      <c r="F76" s="58">
        <v>9699</v>
      </c>
      <c r="G76" s="58">
        <v>6357.1847403809697</v>
      </c>
      <c r="H76" s="57" t="str">
        <f>TEXT(Tabla2[[#This Row],[Meses]],"DDDD")</f>
        <v>sábado</v>
      </c>
    </row>
    <row r="77" spans="1:8" x14ac:dyDescent="0.3">
      <c r="A77" s="56">
        <v>45748</v>
      </c>
      <c r="B77" s="57" t="s">
        <v>48</v>
      </c>
      <c r="C77" s="57" t="s">
        <v>64</v>
      </c>
      <c r="D77" s="57" t="s">
        <v>60</v>
      </c>
      <c r="E77" s="57" t="s">
        <v>47</v>
      </c>
      <c r="F77" s="58">
        <v>6861</v>
      </c>
      <c r="G77" s="58">
        <v>6585.011065055106</v>
      </c>
      <c r="H77" s="57" t="str">
        <f>TEXT(Tabla2[[#This Row],[Meses]],"DDDD")</f>
        <v>martes</v>
      </c>
    </row>
    <row r="78" spans="1:8" x14ac:dyDescent="0.3">
      <c r="A78" s="56">
        <v>45778</v>
      </c>
      <c r="B78" s="57" t="s">
        <v>49</v>
      </c>
      <c r="C78" s="57" t="s">
        <v>64</v>
      </c>
      <c r="D78" s="57" t="s">
        <v>60</v>
      </c>
      <c r="E78" s="57" t="s">
        <v>47</v>
      </c>
      <c r="F78" s="58">
        <v>1339</v>
      </c>
      <c r="G78" s="58">
        <v>118.30728311643519</v>
      </c>
      <c r="H78" s="57" t="str">
        <f>TEXT(Tabla2[[#This Row],[Meses]],"DDDD")</f>
        <v>jueves</v>
      </c>
    </row>
    <row r="79" spans="1:8" x14ac:dyDescent="0.3">
      <c r="A79" s="56">
        <v>45809</v>
      </c>
      <c r="B79" s="57" t="s">
        <v>50</v>
      </c>
      <c r="C79" s="57" t="s">
        <v>64</v>
      </c>
      <c r="D79" s="57" t="s">
        <v>60</v>
      </c>
      <c r="E79" s="57" t="s">
        <v>47</v>
      </c>
      <c r="F79" s="58">
        <v>9690</v>
      </c>
      <c r="G79" s="58">
        <v>8800.0035832879839</v>
      </c>
      <c r="H79" s="57" t="str">
        <f>TEXT(Tabla2[[#This Row],[Meses]],"DDDD")</f>
        <v>domingo</v>
      </c>
    </row>
    <row r="80" spans="1:8" x14ac:dyDescent="0.3">
      <c r="A80" s="56">
        <v>45839</v>
      </c>
      <c r="B80" s="57" t="s">
        <v>51</v>
      </c>
      <c r="C80" s="57" t="s">
        <v>64</v>
      </c>
      <c r="D80" s="57" t="s">
        <v>31</v>
      </c>
      <c r="E80" s="57" t="s">
        <v>53</v>
      </c>
      <c r="F80" s="58">
        <v>9384</v>
      </c>
      <c r="G80" s="58">
        <v>1361.8307915012865</v>
      </c>
      <c r="H80" s="57" t="str">
        <f>TEXT(Tabla2[[#This Row],[Meses]],"DDDD")</f>
        <v>martes</v>
      </c>
    </row>
    <row r="81" spans="1:8" x14ac:dyDescent="0.3">
      <c r="A81" s="56">
        <v>45870</v>
      </c>
      <c r="B81" s="57" t="s">
        <v>54</v>
      </c>
      <c r="C81" s="57" t="s">
        <v>64</v>
      </c>
      <c r="D81" s="57" t="s">
        <v>31</v>
      </c>
      <c r="E81" s="57" t="s">
        <v>53</v>
      </c>
      <c r="F81" s="58">
        <v>7983</v>
      </c>
      <c r="G81" s="58">
        <v>1259.4807990911402</v>
      </c>
      <c r="H81" s="57" t="str">
        <f>TEXT(Tabla2[[#This Row],[Meses]],"DDDD")</f>
        <v>viernes</v>
      </c>
    </row>
    <row r="82" spans="1:8" x14ac:dyDescent="0.3">
      <c r="A82" s="56">
        <v>45658</v>
      </c>
      <c r="B82" s="57" t="s">
        <v>55</v>
      </c>
      <c r="C82" s="57" t="s">
        <v>64</v>
      </c>
      <c r="D82" s="57" t="s">
        <v>36</v>
      </c>
      <c r="E82" s="57" t="s">
        <v>56</v>
      </c>
      <c r="F82" s="58">
        <v>1955</v>
      </c>
      <c r="G82" s="58">
        <v>136.54575089355126</v>
      </c>
      <c r="H82" s="57" t="str">
        <f>TEXT(Tabla2[[#This Row],[Meses]],"DDDD")</f>
        <v>miércoles</v>
      </c>
    </row>
    <row r="83" spans="1:8" x14ac:dyDescent="0.3">
      <c r="A83" s="56">
        <v>45689</v>
      </c>
      <c r="B83" s="57" t="s">
        <v>57</v>
      </c>
      <c r="C83" s="57" t="s">
        <v>64</v>
      </c>
      <c r="D83" s="57" t="s">
        <v>36</v>
      </c>
      <c r="E83" s="57" t="s">
        <v>56</v>
      </c>
      <c r="F83" s="58">
        <v>9659</v>
      </c>
      <c r="G83" s="58">
        <v>2389.8050100854161</v>
      </c>
      <c r="H83" s="57" t="str">
        <f>TEXT(Tabla2[[#This Row],[Meses]],"DDDD")</f>
        <v>sábado</v>
      </c>
    </row>
    <row r="84" spans="1:8" x14ac:dyDescent="0.3">
      <c r="A84" s="56">
        <v>45717</v>
      </c>
      <c r="B84" s="57" t="s">
        <v>58</v>
      </c>
      <c r="C84" s="57" t="s">
        <v>64</v>
      </c>
      <c r="D84" s="57" t="s">
        <v>36</v>
      </c>
      <c r="E84" s="57" t="s">
        <v>56</v>
      </c>
      <c r="F84" s="58">
        <v>2492</v>
      </c>
      <c r="G84" s="58">
        <v>128.53642063393278</v>
      </c>
      <c r="H84" s="57" t="str">
        <f>TEXT(Tabla2[[#This Row],[Meses]],"DDDD")</f>
        <v>sábado</v>
      </c>
    </row>
    <row r="85" spans="1:8" x14ac:dyDescent="0.3">
      <c r="A85" s="56">
        <v>45748</v>
      </c>
      <c r="B85" s="57" t="s">
        <v>59</v>
      </c>
      <c r="C85" s="57" t="s">
        <v>64</v>
      </c>
      <c r="D85" s="57" t="s">
        <v>31</v>
      </c>
      <c r="E85" s="57" t="s">
        <v>56</v>
      </c>
      <c r="F85" s="58">
        <v>6034</v>
      </c>
      <c r="G85" s="58">
        <v>5903.0370534192816</v>
      </c>
      <c r="H85" s="57" t="str">
        <f>TEXT(Tabla2[[#This Row],[Meses]],"DDDD")</f>
        <v>martes</v>
      </c>
    </row>
    <row r="86" spans="1:8" x14ac:dyDescent="0.3">
      <c r="A86" s="56">
        <v>45778</v>
      </c>
      <c r="B86" s="57" t="s">
        <v>54</v>
      </c>
      <c r="C86" s="57" t="s">
        <v>64</v>
      </c>
      <c r="D86" s="57" t="s">
        <v>31</v>
      </c>
      <c r="E86" s="57" t="s">
        <v>53</v>
      </c>
      <c r="F86" s="58">
        <v>5284</v>
      </c>
      <c r="G86" s="58">
        <v>3325.4197511186167</v>
      </c>
      <c r="H86" s="57" t="str">
        <f>TEXT(Tabla2[[#This Row],[Meses]],"DDDD")</f>
        <v>jueves</v>
      </c>
    </row>
    <row r="87" spans="1:8" x14ac:dyDescent="0.3">
      <c r="A87" s="56">
        <v>45809</v>
      </c>
      <c r="B87" s="57" t="s">
        <v>55</v>
      </c>
      <c r="C87" s="57" t="s">
        <v>65</v>
      </c>
      <c r="D87" s="57" t="s">
        <v>31</v>
      </c>
      <c r="E87" s="57" t="s">
        <v>56</v>
      </c>
      <c r="F87" s="58">
        <v>2454</v>
      </c>
      <c r="G87" s="58">
        <v>399.97407341117463</v>
      </c>
      <c r="H87" s="57" t="str">
        <f>TEXT(Tabla2[[#This Row],[Meses]],"DDDD")</f>
        <v>domingo</v>
      </c>
    </row>
    <row r="88" spans="1:8" x14ac:dyDescent="0.3">
      <c r="A88" s="56">
        <v>45839</v>
      </c>
      <c r="B88" s="57" t="s">
        <v>57</v>
      </c>
      <c r="C88" s="57" t="s">
        <v>65</v>
      </c>
      <c r="D88" s="57" t="s">
        <v>52</v>
      </c>
      <c r="E88" s="57" t="s">
        <v>56</v>
      </c>
      <c r="F88" s="58">
        <v>1959</v>
      </c>
      <c r="G88" s="58">
        <v>1840.7730826281247</v>
      </c>
      <c r="H88" s="57" t="str">
        <f>TEXT(Tabla2[[#This Row],[Meses]],"DDDD")</f>
        <v>martes</v>
      </c>
    </row>
    <row r="89" spans="1:8" x14ac:dyDescent="0.3">
      <c r="A89" s="56">
        <v>45870</v>
      </c>
      <c r="B89" s="57" t="s">
        <v>58</v>
      </c>
      <c r="C89" s="57" t="s">
        <v>65</v>
      </c>
      <c r="D89" s="57" t="s">
        <v>52</v>
      </c>
      <c r="E89" s="57" t="s">
        <v>56</v>
      </c>
      <c r="F89" s="58">
        <v>3523</v>
      </c>
      <c r="G89" s="58">
        <v>2916.2439775433049</v>
      </c>
      <c r="H89" s="57" t="str">
        <f>TEXT(Tabla2[[#This Row],[Meses]],"DDDD")</f>
        <v>viernes</v>
      </c>
    </row>
    <row r="90" spans="1:8" x14ac:dyDescent="0.3">
      <c r="A90" s="56">
        <v>45658</v>
      </c>
      <c r="B90" s="57" t="s">
        <v>59</v>
      </c>
      <c r="C90" s="57" t="s">
        <v>65</v>
      </c>
      <c r="D90" s="57" t="s">
        <v>52</v>
      </c>
      <c r="E90" s="57" t="s">
        <v>56</v>
      </c>
      <c r="F90" s="58">
        <v>7766</v>
      </c>
      <c r="G90" s="58">
        <v>2226.1454972362917</v>
      </c>
      <c r="H90" s="57" t="str">
        <f>TEXT(Tabla2[[#This Row],[Meses]],"DDDD")</f>
        <v>miércoles</v>
      </c>
    </row>
    <row r="91" spans="1:8" x14ac:dyDescent="0.3">
      <c r="A91" s="56">
        <v>45689</v>
      </c>
      <c r="B91" s="57" t="s">
        <v>33</v>
      </c>
      <c r="C91" s="57" t="s">
        <v>65</v>
      </c>
      <c r="D91" s="57" t="s">
        <v>52</v>
      </c>
      <c r="E91" s="57" t="s">
        <v>32</v>
      </c>
      <c r="F91" s="58">
        <v>9315</v>
      </c>
      <c r="G91" s="58">
        <v>6249.8025076160056</v>
      </c>
      <c r="H91" s="57" t="str">
        <f>TEXT(Tabla2[[#This Row],[Meses]],"DDDD")</f>
        <v>sábado</v>
      </c>
    </row>
    <row r="92" spans="1:8" x14ac:dyDescent="0.3">
      <c r="A92" s="56">
        <v>45717</v>
      </c>
      <c r="B92" s="57" t="s">
        <v>34</v>
      </c>
      <c r="C92" s="57" t="s">
        <v>65</v>
      </c>
      <c r="D92" s="57" t="s">
        <v>52</v>
      </c>
      <c r="E92" s="57" t="s">
        <v>32</v>
      </c>
      <c r="F92" s="58">
        <v>2696</v>
      </c>
      <c r="G92" s="58">
        <v>513.54486947528392</v>
      </c>
      <c r="H92" s="57" t="str">
        <f>TEXT(Tabla2[[#This Row],[Meses]],"DDDD")</f>
        <v>sábado</v>
      </c>
    </row>
    <row r="93" spans="1:8" x14ac:dyDescent="0.3">
      <c r="A93" s="56">
        <v>45748</v>
      </c>
      <c r="B93" s="57" t="s">
        <v>35</v>
      </c>
      <c r="C93" s="57" t="s">
        <v>65</v>
      </c>
      <c r="D93" s="57" t="s">
        <v>52</v>
      </c>
      <c r="E93" s="57" t="s">
        <v>32</v>
      </c>
      <c r="F93" s="58">
        <v>3194</v>
      </c>
      <c r="G93" s="58">
        <v>723.44909426991376</v>
      </c>
      <c r="H93" s="57" t="str">
        <f>TEXT(Tabla2[[#This Row],[Meses]],"DDDD")</f>
        <v>martes</v>
      </c>
    </row>
    <row r="94" spans="1:8" x14ac:dyDescent="0.3">
      <c r="A94" s="56">
        <v>45778</v>
      </c>
      <c r="B94" s="57" t="s">
        <v>37</v>
      </c>
      <c r="C94" s="57" t="s">
        <v>65</v>
      </c>
      <c r="D94" s="57" t="s">
        <v>52</v>
      </c>
      <c r="E94" s="57" t="s">
        <v>32</v>
      </c>
      <c r="F94" s="58">
        <v>2549</v>
      </c>
      <c r="G94" s="58">
        <v>305.61636603702345</v>
      </c>
      <c r="H94" s="57" t="str">
        <f>TEXT(Tabla2[[#This Row],[Meses]],"DDDD")</f>
        <v>jueves</v>
      </c>
    </row>
    <row r="95" spans="1:8" x14ac:dyDescent="0.3">
      <c r="A95" s="56">
        <v>45809</v>
      </c>
      <c r="B95" s="57" t="s">
        <v>38</v>
      </c>
      <c r="C95" s="57" t="s">
        <v>65</v>
      </c>
      <c r="D95" s="57" t="s">
        <v>62</v>
      </c>
      <c r="E95" s="57" t="s">
        <v>39</v>
      </c>
      <c r="F95" s="58">
        <v>7488</v>
      </c>
      <c r="G95" s="58">
        <v>6011.2649782613025</v>
      </c>
      <c r="H95" s="57" t="str">
        <f>TEXT(Tabla2[[#This Row],[Meses]],"DDDD")</f>
        <v>domingo</v>
      </c>
    </row>
    <row r="96" spans="1:8" x14ac:dyDescent="0.3">
      <c r="A96" s="56">
        <v>45839</v>
      </c>
      <c r="B96" s="57" t="s">
        <v>40</v>
      </c>
      <c r="C96" s="57" t="s">
        <v>65</v>
      </c>
      <c r="D96" s="57" t="s">
        <v>36</v>
      </c>
      <c r="E96" s="57" t="s">
        <v>39</v>
      </c>
      <c r="F96" s="58">
        <v>3861</v>
      </c>
      <c r="G96" s="58">
        <v>3461.826439013345</v>
      </c>
      <c r="H96" s="57" t="str">
        <f>TEXT(Tabla2[[#This Row],[Meses]],"DDDD")</f>
        <v>martes</v>
      </c>
    </row>
    <row r="97" spans="1:8" x14ac:dyDescent="0.3">
      <c r="A97" s="56">
        <v>45870</v>
      </c>
      <c r="B97" s="57" t="s">
        <v>42</v>
      </c>
      <c r="C97" s="57" t="s">
        <v>65</v>
      </c>
      <c r="D97" s="57" t="s">
        <v>36</v>
      </c>
      <c r="E97" s="57" t="s">
        <v>39</v>
      </c>
      <c r="F97" s="58">
        <v>7583</v>
      </c>
      <c r="G97" s="58">
        <v>3043.0874612406392</v>
      </c>
      <c r="H97" s="57" t="str">
        <f>TEXT(Tabla2[[#This Row],[Meses]],"DDDD")</f>
        <v>viernes</v>
      </c>
    </row>
    <row r="98" spans="1:8" x14ac:dyDescent="0.3">
      <c r="A98" s="56">
        <v>45658</v>
      </c>
      <c r="B98" s="57" t="s">
        <v>40</v>
      </c>
      <c r="C98" s="57" t="s">
        <v>65</v>
      </c>
      <c r="D98" s="57" t="s">
        <v>36</v>
      </c>
      <c r="E98" s="57" t="s">
        <v>39</v>
      </c>
      <c r="F98" s="58">
        <v>6904</v>
      </c>
      <c r="G98" s="58">
        <v>2356.5131527678</v>
      </c>
      <c r="H98" s="57" t="str">
        <f>TEXT(Tabla2[[#This Row],[Meses]],"DDDD")</f>
        <v>miércoles</v>
      </c>
    </row>
    <row r="99" spans="1:8" x14ac:dyDescent="0.3">
      <c r="A99" s="56">
        <v>45689</v>
      </c>
      <c r="B99" s="57" t="s">
        <v>42</v>
      </c>
      <c r="C99" s="57" t="s">
        <v>65</v>
      </c>
      <c r="D99" s="57" t="s">
        <v>36</v>
      </c>
      <c r="E99" s="57" t="s">
        <v>39</v>
      </c>
      <c r="F99" s="58">
        <v>9611</v>
      </c>
      <c r="G99" s="58">
        <v>6308.9607166899577</v>
      </c>
      <c r="H99" s="57" t="str">
        <f>TEXT(Tabla2[[#This Row],[Meses]],"DDDD")</f>
        <v>sábado</v>
      </c>
    </row>
    <row r="100" spans="1:8" x14ac:dyDescent="0.3">
      <c r="A100" s="56">
        <v>45717</v>
      </c>
      <c r="B100" s="57" t="s">
        <v>43</v>
      </c>
      <c r="C100" s="57" t="s">
        <v>65</v>
      </c>
      <c r="D100" s="57" t="s">
        <v>36</v>
      </c>
      <c r="E100" s="57" t="s">
        <v>44</v>
      </c>
      <c r="F100" s="58">
        <v>6805</v>
      </c>
      <c r="G100" s="58">
        <v>4619.6670532505095</v>
      </c>
      <c r="H100" s="57" t="str">
        <f>TEXT(Tabla2[[#This Row],[Meses]],"DDDD")</f>
        <v>sábado</v>
      </c>
    </row>
    <row r="101" spans="1:8" x14ac:dyDescent="0.3">
      <c r="A101" s="56">
        <v>45748</v>
      </c>
      <c r="B101" s="57" t="s">
        <v>45</v>
      </c>
      <c r="C101" s="57" t="s">
        <v>65</v>
      </c>
      <c r="D101" s="57" t="s">
        <v>36</v>
      </c>
      <c r="E101" s="57" t="s">
        <v>44</v>
      </c>
      <c r="F101" s="58">
        <v>9280</v>
      </c>
      <c r="G101" s="58">
        <v>2503.8225448561702</v>
      </c>
      <c r="H101" s="57" t="str">
        <f>TEXT(Tabla2[[#This Row],[Meses]],"DDDD")</f>
        <v>martes</v>
      </c>
    </row>
    <row r="102" spans="1:8" x14ac:dyDescent="0.3">
      <c r="A102" s="56">
        <v>45778</v>
      </c>
      <c r="B102" s="57" t="s">
        <v>35</v>
      </c>
      <c r="C102" s="57" t="s">
        <v>65</v>
      </c>
      <c r="D102" s="57" t="s">
        <v>36</v>
      </c>
      <c r="E102" s="57" t="s">
        <v>32</v>
      </c>
      <c r="F102" s="58">
        <v>2008</v>
      </c>
      <c r="G102" s="58">
        <v>1532.2869422675299</v>
      </c>
      <c r="H102" s="57" t="str">
        <f>TEXT(Tabla2[[#This Row],[Meses]],"DDDD")</f>
        <v>jueves</v>
      </c>
    </row>
    <row r="103" spans="1:8" x14ac:dyDescent="0.3">
      <c r="A103" s="56">
        <v>45809</v>
      </c>
      <c r="B103" s="57" t="s">
        <v>33</v>
      </c>
      <c r="C103" s="57" t="s">
        <v>65</v>
      </c>
      <c r="D103" s="57" t="s">
        <v>36</v>
      </c>
      <c r="E103" s="57" t="s">
        <v>32</v>
      </c>
      <c r="F103" s="58">
        <v>1540</v>
      </c>
      <c r="G103" s="58">
        <v>1523.062622535695</v>
      </c>
      <c r="H103" s="57" t="str">
        <f>TEXT(Tabla2[[#This Row],[Meses]],"DDDD")</f>
        <v>domingo</v>
      </c>
    </row>
    <row r="104" spans="1:8" x14ac:dyDescent="0.3">
      <c r="A104" s="56">
        <v>45839</v>
      </c>
      <c r="B104" s="57" t="s">
        <v>34</v>
      </c>
      <c r="C104" s="57" t="s">
        <v>65</v>
      </c>
      <c r="D104" s="57" t="s">
        <v>36</v>
      </c>
      <c r="E104" s="57" t="s">
        <v>32</v>
      </c>
      <c r="F104" s="58">
        <v>2814</v>
      </c>
      <c r="G104" s="58">
        <v>1751.7168278096904</v>
      </c>
      <c r="H104" s="57" t="str">
        <f>TEXT(Tabla2[[#This Row],[Meses]],"DDDD")</f>
        <v>martes</v>
      </c>
    </row>
    <row r="105" spans="1:8" x14ac:dyDescent="0.3">
      <c r="A105" s="56">
        <v>45870</v>
      </c>
      <c r="B105" s="57" t="s">
        <v>35</v>
      </c>
      <c r="C105" s="57" t="s">
        <v>65</v>
      </c>
      <c r="D105" s="57" t="s">
        <v>62</v>
      </c>
      <c r="E105" s="57" t="s">
        <v>32</v>
      </c>
      <c r="F105" s="58">
        <v>2008</v>
      </c>
      <c r="G105" s="58">
        <v>928.06341270604355</v>
      </c>
      <c r="H105" s="57" t="str">
        <f>TEXT(Tabla2[[#This Row],[Meses]],"DDDD")</f>
        <v>viernes</v>
      </c>
    </row>
    <row r="106" spans="1:8" x14ac:dyDescent="0.3">
      <c r="A106" s="56">
        <v>45658</v>
      </c>
      <c r="B106" s="57" t="s">
        <v>37</v>
      </c>
      <c r="C106" s="57" t="s">
        <v>65</v>
      </c>
      <c r="D106" s="57" t="s">
        <v>62</v>
      </c>
      <c r="E106" s="57" t="s">
        <v>32</v>
      </c>
      <c r="F106" s="58">
        <v>8627</v>
      </c>
      <c r="G106" s="58">
        <v>5394.2644585705839</v>
      </c>
      <c r="H106" s="57" t="str">
        <f>TEXT(Tabla2[[#This Row],[Meses]],"DDDD")</f>
        <v>miércoles</v>
      </c>
    </row>
    <row r="107" spans="1:8" x14ac:dyDescent="0.3">
      <c r="A107" s="56">
        <v>45689</v>
      </c>
      <c r="B107" s="57" t="s">
        <v>38</v>
      </c>
      <c r="C107" s="57" t="s">
        <v>65</v>
      </c>
      <c r="D107" s="57" t="s">
        <v>62</v>
      </c>
      <c r="E107" s="57" t="s">
        <v>39</v>
      </c>
      <c r="F107" s="58">
        <v>7880</v>
      </c>
      <c r="G107" s="58">
        <v>2339.0785004144755</v>
      </c>
      <c r="H107" s="57" t="str">
        <f>TEXT(Tabla2[[#This Row],[Meses]],"DDDD")</f>
        <v>sábado</v>
      </c>
    </row>
    <row r="108" spans="1:8" x14ac:dyDescent="0.3">
      <c r="A108" s="56">
        <v>45717</v>
      </c>
      <c r="B108" s="57" t="s">
        <v>40</v>
      </c>
      <c r="C108" s="57" t="s">
        <v>65</v>
      </c>
      <c r="D108" s="57" t="s">
        <v>62</v>
      </c>
      <c r="E108" s="57" t="s">
        <v>39</v>
      </c>
      <c r="F108" s="58">
        <v>8187</v>
      </c>
      <c r="G108" s="58">
        <v>448.82221083576115</v>
      </c>
      <c r="H108" s="57" t="str">
        <f>TEXT(Tabla2[[#This Row],[Meses]],"DDDD")</f>
        <v>sábado</v>
      </c>
    </row>
    <row r="109" spans="1:8" x14ac:dyDescent="0.3">
      <c r="A109" s="56">
        <v>45748</v>
      </c>
      <c r="B109" s="57" t="s">
        <v>42</v>
      </c>
      <c r="C109" s="57" t="s">
        <v>65</v>
      </c>
      <c r="D109" s="57" t="s">
        <v>62</v>
      </c>
      <c r="E109" s="57" t="s">
        <v>39</v>
      </c>
      <c r="F109" s="58">
        <v>1707</v>
      </c>
      <c r="G109" s="58">
        <v>1134.9446387411879</v>
      </c>
      <c r="H109" s="57" t="str">
        <f>TEXT(Tabla2[[#This Row],[Meses]],"DDDD")</f>
        <v>martes</v>
      </c>
    </row>
    <row r="110" spans="1:8" x14ac:dyDescent="0.3">
      <c r="A110" s="56">
        <v>45778</v>
      </c>
      <c r="B110" s="57" t="s">
        <v>43</v>
      </c>
      <c r="C110" s="57" t="s">
        <v>7</v>
      </c>
      <c r="D110" s="57" t="s">
        <v>31</v>
      </c>
      <c r="E110" s="57" t="s">
        <v>44</v>
      </c>
      <c r="F110" s="58">
        <v>1026</v>
      </c>
      <c r="G110" s="58">
        <v>162.86344205882739</v>
      </c>
      <c r="H110" s="57" t="str">
        <f>TEXT(Tabla2[[#This Row],[Meses]],"DDDD")</f>
        <v>jueves</v>
      </c>
    </row>
    <row r="111" spans="1:8" x14ac:dyDescent="0.3">
      <c r="A111" s="56">
        <v>45809</v>
      </c>
      <c r="B111" s="57" t="s">
        <v>45</v>
      </c>
      <c r="C111" s="57" t="s">
        <v>7</v>
      </c>
      <c r="D111" s="57" t="s">
        <v>31</v>
      </c>
      <c r="E111" s="57" t="s">
        <v>44</v>
      </c>
      <c r="F111" s="58">
        <v>5850</v>
      </c>
      <c r="G111" s="58">
        <v>1995.5779005845195</v>
      </c>
      <c r="H111" s="57" t="str">
        <f>TEXT(Tabla2[[#This Row],[Meses]],"DDDD")</f>
        <v>domingo</v>
      </c>
    </row>
    <row r="112" spans="1:8" x14ac:dyDescent="0.3">
      <c r="A112" s="56">
        <v>45839</v>
      </c>
      <c r="B112" s="57" t="s">
        <v>46</v>
      </c>
      <c r="C112" s="57" t="s">
        <v>7</v>
      </c>
      <c r="D112" s="57" t="s">
        <v>31</v>
      </c>
      <c r="E112" s="57" t="s">
        <v>47</v>
      </c>
      <c r="F112" s="58">
        <v>5976</v>
      </c>
      <c r="G112" s="58">
        <v>504.64402782972985</v>
      </c>
      <c r="H112" s="57" t="str">
        <f>TEXT(Tabla2[[#This Row],[Meses]],"DDDD")</f>
        <v>martes</v>
      </c>
    </row>
    <row r="113" spans="1:8" x14ac:dyDescent="0.3">
      <c r="A113" s="56">
        <v>45870</v>
      </c>
      <c r="B113" s="57" t="s">
        <v>48</v>
      </c>
      <c r="C113" s="57" t="s">
        <v>7</v>
      </c>
      <c r="D113" s="57" t="s">
        <v>31</v>
      </c>
      <c r="E113" s="57" t="s">
        <v>47</v>
      </c>
      <c r="F113" s="58">
        <v>1794</v>
      </c>
      <c r="G113" s="58">
        <v>437.23992819781569</v>
      </c>
      <c r="H113" s="57" t="str">
        <f>TEXT(Tabla2[[#This Row],[Meses]],"DDDD")</f>
        <v>viernes</v>
      </c>
    </row>
    <row r="114" spans="1:8" x14ac:dyDescent="0.3">
      <c r="A114" s="56">
        <v>45658</v>
      </c>
      <c r="B114" s="57" t="s">
        <v>49</v>
      </c>
      <c r="C114" s="57" t="s">
        <v>7</v>
      </c>
      <c r="D114" s="57" t="s">
        <v>41</v>
      </c>
      <c r="E114" s="57" t="s">
        <v>47</v>
      </c>
      <c r="F114" s="58">
        <v>6218</v>
      </c>
      <c r="G114" s="58">
        <v>3046.7378874059341</v>
      </c>
      <c r="H114" s="57" t="str">
        <f>TEXT(Tabla2[[#This Row],[Meses]],"DDDD")</f>
        <v>miércoles</v>
      </c>
    </row>
    <row r="115" spans="1:8" x14ac:dyDescent="0.3">
      <c r="A115" s="56">
        <v>45689</v>
      </c>
      <c r="B115" s="57" t="s">
        <v>50</v>
      </c>
      <c r="C115" s="57" t="s">
        <v>7</v>
      </c>
      <c r="D115" s="57" t="s">
        <v>41</v>
      </c>
      <c r="E115" s="57" t="s">
        <v>47</v>
      </c>
      <c r="F115" s="58">
        <v>6380</v>
      </c>
      <c r="G115" s="58">
        <v>1533.0332166902058</v>
      </c>
      <c r="H115" s="57" t="str">
        <f>TEXT(Tabla2[[#This Row],[Meses]],"DDDD")</f>
        <v>sábado</v>
      </c>
    </row>
    <row r="116" spans="1:8" x14ac:dyDescent="0.3">
      <c r="A116" s="56">
        <v>45717</v>
      </c>
      <c r="B116" s="57" t="s">
        <v>51</v>
      </c>
      <c r="C116" s="57" t="s">
        <v>7</v>
      </c>
      <c r="D116" s="57" t="s">
        <v>41</v>
      </c>
      <c r="E116" s="57" t="s">
        <v>53</v>
      </c>
      <c r="F116" s="58">
        <v>1524</v>
      </c>
      <c r="G116" s="58">
        <v>1428.2141542831239</v>
      </c>
      <c r="H116" s="57" t="str">
        <f>TEXT(Tabla2[[#This Row],[Meses]],"DDDD")</f>
        <v>sábado</v>
      </c>
    </row>
    <row r="117" spans="1:8" x14ac:dyDescent="0.3">
      <c r="A117" s="56">
        <v>45748</v>
      </c>
      <c r="B117" s="57" t="s">
        <v>54</v>
      </c>
      <c r="C117" s="57" t="s">
        <v>7</v>
      </c>
      <c r="D117" s="57" t="s">
        <v>41</v>
      </c>
      <c r="E117" s="57" t="s">
        <v>53</v>
      </c>
      <c r="F117" s="58">
        <v>1166</v>
      </c>
      <c r="G117" s="58">
        <v>115.37975405560127</v>
      </c>
      <c r="H117" s="57" t="str">
        <f>TEXT(Tabla2[[#This Row],[Meses]],"DDDD")</f>
        <v>martes</v>
      </c>
    </row>
    <row r="118" spans="1:8" x14ac:dyDescent="0.3">
      <c r="A118" s="56">
        <v>45778</v>
      </c>
      <c r="B118" s="57" t="s">
        <v>55</v>
      </c>
      <c r="C118" s="57" t="s">
        <v>7</v>
      </c>
      <c r="D118" s="57" t="s">
        <v>41</v>
      </c>
      <c r="E118" s="57" t="s">
        <v>56</v>
      </c>
      <c r="F118" s="58">
        <v>1533</v>
      </c>
      <c r="G118" s="58">
        <v>606.01256672254056</v>
      </c>
      <c r="H118" s="57" t="str">
        <f>TEXT(Tabla2[[#This Row],[Meses]],"DDDD")</f>
        <v>jueves</v>
      </c>
    </row>
    <row r="119" spans="1:8" x14ac:dyDescent="0.3">
      <c r="A119" s="56">
        <v>45809</v>
      </c>
      <c r="B119" s="57" t="s">
        <v>57</v>
      </c>
      <c r="C119" s="57" t="s">
        <v>7</v>
      </c>
      <c r="D119" s="57" t="s">
        <v>52</v>
      </c>
      <c r="E119" s="57" t="s">
        <v>56</v>
      </c>
      <c r="F119" s="58">
        <v>1295</v>
      </c>
      <c r="G119" s="58">
        <v>832.39434556169158</v>
      </c>
      <c r="H119" s="57" t="str">
        <f>TEXT(Tabla2[[#This Row],[Meses]],"DDDD")</f>
        <v>domingo</v>
      </c>
    </row>
    <row r="120" spans="1:8" x14ac:dyDescent="0.3">
      <c r="A120" s="56">
        <v>45839</v>
      </c>
      <c r="B120" s="57" t="s">
        <v>58</v>
      </c>
      <c r="C120" s="57" t="s">
        <v>7</v>
      </c>
      <c r="D120" s="57" t="s">
        <v>52</v>
      </c>
      <c r="E120" s="57" t="s">
        <v>56</v>
      </c>
      <c r="F120" s="58">
        <v>3628</v>
      </c>
      <c r="G120" s="58">
        <v>1664.2167091005547</v>
      </c>
      <c r="H120" s="57" t="str">
        <f>TEXT(Tabla2[[#This Row],[Meses]],"DDDD")</f>
        <v>martes</v>
      </c>
    </row>
    <row r="121" spans="1:8" x14ac:dyDescent="0.3">
      <c r="A121" s="56">
        <v>45870</v>
      </c>
      <c r="B121" s="57" t="s">
        <v>59</v>
      </c>
      <c r="C121" s="57" t="s">
        <v>7</v>
      </c>
      <c r="D121" s="57" t="s">
        <v>52</v>
      </c>
      <c r="E121" s="57" t="s">
        <v>56</v>
      </c>
      <c r="F121" s="58">
        <v>4116</v>
      </c>
      <c r="G121" s="58">
        <v>1733.9116892386335</v>
      </c>
      <c r="H121" s="57" t="str">
        <f>TEXT(Tabla2[[#This Row],[Meses]],"DDDD")</f>
        <v>viernes</v>
      </c>
    </row>
    <row r="122" spans="1:8" x14ac:dyDescent="0.3">
      <c r="A122" s="56">
        <v>45658</v>
      </c>
      <c r="B122" s="57" t="s">
        <v>54</v>
      </c>
      <c r="C122" s="57" t="s">
        <v>7</v>
      </c>
      <c r="D122" s="57" t="s">
        <v>41</v>
      </c>
      <c r="E122" s="57" t="s">
        <v>53</v>
      </c>
      <c r="F122" s="58">
        <v>6344</v>
      </c>
      <c r="G122" s="58">
        <v>2602.1216431034782</v>
      </c>
      <c r="H122" s="57" t="str">
        <f>TEXT(Tabla2[[#This Row],[Meses]],"DDDD")</f>
        <v>miércoles</v>
      </c>
    </row>
    <row r="123" spans="1:8" x14ac:dyDescent="0.3">
      <c r="A123" s="56">
        <v>45689</v>
      </c>
      <c r="B123" s="57" t="s">
        <v>55</v>
      </c>
      <c r="C123" s="57" t="s">
        <v>7</v>
      </c>
      <c r="D123" s="57" t="s">
        <v>41</v>
      </c>
      <c r="E123" s="57" t="s">
        <v>56</v>
      </c>
      <c r="F123" s="58">
        <v>4279</v>
      </c>
      <c r="G123" s="58">
        <v>4206.8380835080989</v>
      </c>
      <c r="H123" s="57" t="str">
        <f>TEXT(Tabla2[[#This Row],[Meses]],"DDDD")</f>
        <v>sábado</v>
      </c>
    </row>
    <row r="124" spans="1:8" x14ac:dyDescent="0.3">
      <c r="A124" s="56">
        <v>45717</v>
      </c>
      <c r="B124" s="57" t="s">
        <v>57</v>
      </c>
      <c r="C124" s="57" t="s">
        <v>7</v>
      </c>
      <c r="D124" s="57" t="s">
        <v>62</v>
      </c>
      <c r="E124" s="57" t="s">
        <v>56</v>
      </c>
      <c r="F124" s="58">
        <v>3377</v>
      </c>
      <c r="G124" s="58">
        <v>2823.7667314017117</v>
      </c>
      <c r="H124" s="57" t="str">
        <f>TEXT(Tabla2[[#This Row],[Meses]],"DDDD")</f>
        <v>sábado</v>
      </c>
    </row>
    <row r="125" spans="1:8" x14ac:dyDescent="0.3">
      <c r="A125" s="56">
        <v>45748</v>
      </c>
      <c r="B125" s="57" t="s">
        <v>58</v>
      </c>
      <c r="C125" s="57" t="s">
        <v>7</v>
      </c>
      <c r="D125" s="57" t="s">
        <v>62</v>
      </c>
      <c r="E125" s="57" t="s">
        <v>56</v>
      </c>
      <c r="F125" s="58">
        <v>6438</v>
      </c>
      <c r="G125" s="58">
        <v>2398.278054212652</v>
      </c>
      <c r="H125" s="57" t="str">
        <f>TEXT(Tabla2[[#This Row],[Meses]],"DDDD")</f>
        <v>martes</v>
      </c>
    </row>
    <row r="126" spans="1:8" x14ac:dyDescent="0.3">
      <c r="A126" s="56">
        <v>45778</v>
      </c>
      <c r="B126" s="57" t="s">
        <v>59</v>
      </c>
      <c r="C126" s="57" t="s">
        <v>7</v>
      </c>
      <c r="D126" s="57" t="s">
        <v>62</v>
      </c>
      <c r="E126" s="57" t="s">
        <v>56</v>
      </c>
      <c r="F126" s="58">
        <v>3638</v>
      </c>
      <c r="G126" s="58">
        <v>1054.9630689872699</v>
      </c>
      <c r="H126" s="57" t="str">
        <f>TEXT(Tabla2[[#This Row],[Meses]],"DDDD")</f>
        <v>jueves</v>
      </c>
    </row>
    <row r="127" spans="1:8" x14ac:dyDescent="0.3">
      <c r="A127" s="56">
        <v>45809</v>
      </c>
      <c r="B127" s="57" t="s">
        <v>33</v>
      </c>
      <c r="C127" s="57" t="s">
        <v>7</v>
      </c>
      <c r="D127" s="57" t="s">
        <v>52</v>
      </c>
      <c r="E127" s="57" t="s">
        <v>32</v>
      </c>
      <c r="F127" s="58">
        <v>1380</v>
      </c>
      <c r="G127" s="58">
        <v>925.69658141171055</v>
      </c>
      <c r="H127" s="57" t="str">
        <f>TEXT(Tabla2[[#This Row],[Meses]],"DDDD")</f>
        <v>domingo</v>
      </c>
    </row>
    <row r="128" spans="1:8" x14ac:dyDescent="0.3">
      <c r="A128" s="56">
        <v>45839</v>
      </c>
      <c r="B128" s="57" t="s">
        <v>34</v>
      </c>
      <c r="C128" s="57" t="s">
        <v>7</v>
      </c>
      <c r="D128" s="57" t="s">
        <v>52</v>
      </c>
      <c r="E128" s="57" t="s">
        <v>32</v>
      </c>
      <c r="F128" s="58">
        <v>4328</v>
      </c>
      <c r="G128" s="58">
        <v>528.85190403553895</v>
      </c>
      <c r="H128" s="57" t="str">
        <f>TEXT(Tabla2[[#This Row],[Meses]],"DDDD")</f>
        <v>martes</v>
      </c>
    </row>
    <row r="129" spans="1:8" x14ac:dyDescent="0.3">
      <c r="A129" s="56">
        <v>45870</v>
      </c>
      <c r="B129" s="57" t="s">
        <v>35</v>
      </c>
      <c r="C129" s="57" t="s">
        <v>7</v>
      </c>
      <c r="D129" s="57" t="s">
        <v>31</v>
      </c>
      <c r="E129" s="57" t="s">
        <v>32</v>
      </c>
      <c r="F129" s="58">
        <v>6057</v>
      </c>
      <c r="G129" s="58">
        <v>4505.5572305618316</v>
      </c>
      <c r="H129" s="57" t="str">
        <f>TEXT(Tabla2[[#This Row],[Meses]],"DDDD")</f>
        <v>viernes</v>
      </c>
    </row>
    <row r="130" spans="1:8" x14ac:dyDescent="0.3">
      <c r="A130" s="56">
        <v>45658</v>
      </c>
      <c r="B130" s="57" t="s">
        <v>37</v>
      </c>
      <c r="C130" s="57" t="s">
        <v>7</v>
      </c>
      <c r="D130" s="57" t="s">
        <v>31</v>
      </c>
      <c r="E130" s="57" t="s">
        <v>32</v>
      </c>
      <c r="F130" s="58">
        <v>6087</v>
      </c>
      <c r="G130" s="58">
        <v>2768.0260622987826</v>
      </c>
      <c r="H130" s="57" t="str">
        <f>TEXT(Tabla2[[#This Row],[Meses]],"DDDD")</f>
        <v>miércoles</v>
      </c>
    </row>
    <row r="131" spans="1:8" x14ac:dyDescent="0.3">
      <c r="A131" s="56">
        <v>45689</v>
      </c>
      <c r="B131" s="57" t="s">
        <v>38</v>
      </c>
      <c r="C131" s="57" t="s">
        <v>7</v>
      </c>
      <c r="D131" s="57" t="s">
        <v>31</v>
      </c>
      <c r="E131" s="57" t="s">
        <v>39</v>
      </c>
      <c r="F131" s="58">
        <v>4221</v>
      </c>
      <c r="G131" s="58">
        <v>2375.5991134622177</v>
      </c>
      <c r="H131" s="57" t="str">
        <f>TEXT(Tabla2[[#This Row],[Meses]],"DDDD")</f>
        <v>sábado</v>
      </c>
    </row>
    <row r="132" spans="1:8" x14ac:dyDescent="0.3">
      <c r="A132" s="56">
        <v>45689</v>
      </c>
      <c r="B132" s="57" t="s">
        <v>55</v>
      </c>
      <c r="C132" s="57" t="s">
        <v>7</v>
      </c>
      <c r="D132" s="57" t="s">
        <v>41</v>
      </c>
      <c r="E132" s="57" t="s">
        <v>56</v>
      </c>
      <c r="F132" s="58">
        <v>4279</v>
      </c>
      <c r="G132" s="58">
        <v>4206.8380835080989</v>
      </c>
      <c r="H132" s="57" t="str">
        <f>TEXT(Tabla2[[#This Row],[Meses]],"DDDD")</f>
        <v>sábado</v>
      </c>
    </row>
    <row r="133" spans="1:8" x14ac:dyDescent="0.3">
      <c r="A133" s="56">
        <v>45717</v>
      </c>
      <c r="B133" s="57" t="s">
        <v>57</v>
      </c>
      <c r="C133" s="57" t="s">
        <v>7</v>
      </c>
      <c r="D133" s="57" t="s">
        <v>62</v>
      </c>
      <c r="E133" s="57" t="s">
        <v>56</v>
      </c>
      <c r="F133" s="58">
        <v>3377</v>
      </c>
      <c r="G133" s="58">
        <v>2823.7667314017117</v>
      </c>
      <c r="H133" s="57" t="str">
        <f>TEXT(Tabla2[[#This Row],[Meses]],"DDDD")</f>
        <v>sábado</v>
      </c>
    </row>
    <row r="134" spans="1:8" x14ac:dyDescent="0.3">
      <c r="A134" s="56">
        <v>45748</v>
      </c>
      <c r="B134" s="57" t="s">
        <v>58</v>
      </c>
      <c r="C134" s="57" t="s">
        <v>7</v>
      </c>
      <c r="D134" s="57" t="s">
        <v>62</v>
      </c>
      <c r="E134" s="57" t="s">
        <v>56</v>
      </c>
      <c r="F134" s="58">
        <v>6438</v>
      </c>
      <c r="G134" s="58">
        <v>2398.278054212652</v>
      </c>
      <c r="H134" s="57" t="str">
        <f>TEXT(Tabla2[[#This Row],[Meses]],"DDDD")</f>
        <v>martes</v>
      </c>
    </row>
    <row r="135" spans="1:8" x14ac:dyDescent="0.3">
      <c r="A135" s="56">
        <v>45778</v>
      </c>
      <c r="B135" s="57" t="s">
        <v>59</v>
      </c>
      <c r="C135" s="57" t="s">
        <v>7</v>
      </c>
      <c r="D135" s="57" t="s">
        <v>62</v>
      </c>
      <c r="E135" s="57" t="s">
        <v>56</v>
      </c>
      <c r="F135" s="58">
        <v>3638</v>
      </c>
      <c r="G135" s="58">
        <v>1054.9630689872699</v>
      </c>
      <c r="H135" s="57" t="str">
        <f>TEXT(Tabla2[[#This Row],[Meses]],"DDDD")</f>
        <v>jueves</v>
      </c>
    </row>
    <row r="136" spans="1:8" x14ac:dyDescent="0.3">
      <c r="A136" s="56">
        <v>45809</v>
      </c>
      <c r="B136" s="57" t="s">
        <v>33</v>
      </c>
      <c r="C136" s="57" t="s">
        <v>7</v>
      </c>
      <c r="D136" s="57" t="s">
        <v>52</v>
      </c>
      <c r="E136" s="57" t="s">
        <v>32</v>
      </c>
      <c r="F136" s="58">
        <v>1380</v>
      </c>
      <c r="G136" s="58">
        <v>925.69658141171055</v>
      </c>
      <c r="H136" s="57" t="str">
        <f>TEXT(Tabla2[[#This Row],[Meses]],"DDDD")</f>
        <v>domingo</v>
      </c>
    </row>
    <row r="137" spans="1:8" x14ac:dyDescent="0.3">
      <c r="A137" s="56">
        <v>45839</v>
      </c>
      <c r="B137" s="57" t="s">
        <v>34</v>
      </c>
      <c r="C137" s="57" t="s">
        <v>7</v>
      </c>
      <c r="D137" s="57" t="s">
        <v>52</v>
      </c>
      <c r="E137" s="57" t="s">
        <v>32</v>
      </c>
      <c r="F137" s="58">
        <v>4328</v>
      </c>
      <c r="G137" s="58">
        <v>528.85190403553895</v>
      </c>
      <c r="H137" s="57" t="str">
        <f>TEXT(Tabla2[[#This Row],[Meses]],"DDDD")</f>
        <v>martes</v>
      </c>
    </row>
    <row r="138" spans="1:8" x14ac:dyDescent="0.3">
      <c r="A138" s="56">
        <v>45870</v>
      </c>
      <c r="B138" s="57" t="s">
        <v>35</v>
      </c>
      <c r="C138" s="57" t="s">
        <v>7</v>
      </c>
      <c r="D138" s="57" t="s">
        <v>31</v>
      </c>
      <c r="E138" s="57" t="s">
        <v>32</v>
      </c>
      <c r="F138" s="58">
        <v>6057</v>
      </c>
      <c r="G138" s="58">
        <v>4505.5572305618316</v>
      </c>
      <c r="H138" s="57" t="str">
        <f>TEXT(Tabla2[[#This Row],[Meses]],"DDDD")</f>
        <v>viernes</v>
      </c>
    </row>
    <row r="139" spans="1:8" x14ac:dyDescent="0.3">
      <c r="A139" s="56">
        <v>45658</v>
      </c>
      <c r="B139" s="57" t="s">
        <v>37</v>
      </c>
      <c r="C139" s="57" t="s">
        <v>7</v>
      </c>
      <c r="D139" s="57" t="s">
        <v>31</v>
      </c>
      <c r="E139" s="57" t="s">
        <v>32</v>
      </c>
      <c r="F139" s="58">
        <v>6087</v>
      </c>
      <c r="G139" s="58">
        <v>2768.0260622987826</v>
      </c>
      <c r="H139" s="57" t="str">
        <f>TEXT(Tabla2[[#This Row],[Meses]],"DDDD")</f>
        <v>miércoles</v>
      </c>
    </row>
    <row r="140" spans="1:8" x14ac:dyDescent="0.3">
      <c r="A140" s="56">
        <v>45689</v>
      </c>
      <c r="B140" s="57" t="s">
        <v>38</v>
      </c>
      <c r="C140" s="57" t="s">
        <v>7</v>
      </c>
      <c r="D140" s="57" t="s">
        <v>31</v>
      </c>
      <c r="E140" s="57" t="s">
        <v>39</v>
      </c>
      <c r="F140" s="58">
        <v>4221</v>
      </c>
      <c r="G140" s="58">
        <v>2375.5991134622177</v>
      </c>
      <c r="H140" s="57" t="str">
        <f>TEXT(Tabla2[[#This Row],[Meses]],"DDDD")</f>
        <v>sábado</v>
      </c>
    </row>
    <row r="141" spans="1:8" x14ac:dyDescent="0.3">
      <c r="A141" s="56">
        <v>45689</v>
      </c>
      <c r="B141" s="57" t="s">
        <v>55</v>
      </c>
      <c r="C141" s="57" t="s">
        <v>7</v>
      </c>
      <c r="D141" s="57" t="s">
        <v>41</v>
      </c>
      <c r="E141" s="57" t="s">
        <v>56</v>
      </c>
      <c r="F141" s="58">
        <v>4279</v>
      </c>
      <c r="G141" s="58">
        <v>4206.8380835080989</v>
      </c>
      <c r="H141" s="57" t="str">
        <f>TEXT(Tabla2[[#This Row],[Meses]],"DDDD")</f>
        <v>sábado</v>
      </c>
    </row>
    <row r="142" spans="1:8" x14ac:dyDescent="0.3">
      <c r="A142" s="56">
        <v>45717</v>
      </c>
      <c r="B142" s="57" t="s">
        <v>57</v>
      </c>
      <c r="C142" s="57" t="s">
        <v>7</v>
      </c>
      <c r="D142" s="57" t="s">
        <v>62</v>
      </c>
      <c r="E142" s="57" t="s">
        <v>56</v>
      </c>
      <c r="F142" s="58">
        <v>3377</v>
      </c>
      <c r="G142" s="58">
        <v>2823.7667314017117</v>
      </c>
      <c r="H142" s="57" t="str">
        <f>TEXT(Tabla2[[#This Row],[Meses]],"DDDD")</f>
        <v>sábado</v>
      </c>
    </row>
    <row r="143" spans="1:8" x14ac:dyDescent="0.3">
      <c r="A143" s="56">
        <v>45748</v>
      </c>
      <c r="B143" s="57" t="s">
        <v>58</v>
      </c>
      <c r="C143" s="57" t="s">
        <v>6</v>
      </c>
      <c r="D143" s="57" t="s">
        <v>62</v>
      </c>
      <c r="E143" s="57" t="s">
        <v>56</v>
      </c>
      <c r="F143" s="58">
        <v>6438</v>
      </c>
      <c r="G143" s="58">
        <v>2398.278054212652</v>
      </c>
      <c r="H143" s="57" t="str">
        <f>TEXT(Tabla2[[#This Row],[Meses]],"DDDD")</f>
        <v>martes</v>
      </c>
    </row>
    <row r="144" spans="1:8" x14ac:dyDescent="0.3">
      <c r="A144" s="56">
        <v>45778</v>
      </c>
      <c r="B144" s="57" t="s">
        <v>59</v>
      </c>
      <c r="C144" s="57" t="s">
        <v>6</v>
      </c>
      <c r="D144" s="57" t="s">
        <v>62</v>
      </c>
      <c r="E144" s="57" t="s">
        <v>56</v>
      </c>
      <c r="F144" s="58">
        <v>3638</v>
      </c>
      <c r="G144" s="58">
        <v>1054.9630689872699</v>
      </c>
      <c r="H144" s="57" t="str">
        <f>TEXT(Tabla2[[#This Row],[Meses]],"DDDD")</f>
        <v>jueves</v>
      </c>
    </row>
    <row r="145" spans="1:8" x14ac:dyDescent="0.3">
      <c r="A145" s="56">
        <v>45809</v>
      </c>
      <c r="B145" s="57" t="s">
        <v>33</v>
      </c>
      <c r="C145" s="57" t="s">
        <v>6</v>
      </c>
      <c r="D145" s="57" t="s">
        <v>52</v>
      </c>
      <c r="E145" s="57" t="s">
        <v>32</v>
      </c>
      <c r="F145" s="58">
        <v>1380</v>
      </c>
      <c r="G145" s="58">
        <v>925.69658141171055</v>
      </c>
      <c r="H145" s="57" t="str">
        <f>TEXT(Tabla2[[#This Row],[Meses]],"DDDD")</f>
        <v>domingo</v>
      </c>
    </row>
    <row r="146" spans="1:8" x14ac:dyDescent="0.3">
      <c r="A146" s="56">
        <v>45839</v>
      </c>
      <c r="B146" s="57" t="s">
        <v>34</v>
      </c>
      <c r="C146" s="57" t="s">
        <v>6</v>
      </c>
      <c r="D146" s="57" t="s">
        <v>52</v>
      </c>
      <c r="E146" s="57" t="s">
        <v>32</v>
      </c>
      <c r="F146" s="58">
        <v>4328</v>
      </c>
      <c r="G146" s="58">
        <v>528.85190403553895</v>
      </c>
      <c r="H146" s="57" t="str">
        <f>TEXT(Tabla2[[#This Row],[Meses]],"DDDD")</f>
        <v>martes</v>
      </c>
    </row>
    <row r="147" spans="1:8" x14ac:dyDescent="0.3">
      <c r="A147" s="56">
        <v>45870</v>
      </c>
      <c r="B147" s="57" t="s">
        <v>35</v>
      </c>
      <c r="C147" s="57" t="s">
        <v>6</v>
      </c>
      <c r="D147" s="57" t="s">
        <v>31</v>
      </c>
      <c r="E147" s="57" t="s">
        <v>32</v>
      </c>
      <c r="F147" s="58">
        <v>6057</v>
      </c>
      <c r="G147" s="58">
        <v>4505.5572305618316</v>
      </c>
      <c r="H147" s="57" t="str">
        <f>TEXT(Tabla2[[#This Row],[Meses]],"DDDD")</f>
        <v>viernes</v>
      </c>
    </row>
    <row r="148" spans="1:8" x14ac:dyDescent="0.3">
      <c r="A148" s="56">
        <v>45658</v>
      </c>
      <c r="B148" s="57" t="s">
        <v>37</v>
      </c>
      <c r="C148" s="57" t="s">
        <v>6</v>
      </c>
      <c r="D148" s="57" t="s">
        <v>31</v>
      </c>
      <c r="E148" s="57" t="s">
        <v>32</v>
      </c>
      <c r="F148" s="58">
        <v>6087</v>
      </c>
      <c r="G148" s="58">
        <v>2768.0260622987826</v>
      </c>
      <c r="H148" s="57" t="str">
        <f>TEXT(Tabla2[[#This Row],[Meses]],"DDDD")</f>
        <v>miércoles</v>
      </c>
    </row>
    <row r="149" spans="1:8" x14ac:dyDescent="0.3">
      <c r="A149" s="56">
        <v>45689</v>
      </c>
      <c r="B149" s="57" t="s">
        <v>38</v>
      </c>
      <c r="C149" s="57" t="s">
        <v>6</v>
      </c>
      <c r="D149" s="57" t="s">
        <v>31</v>
      </c>
      <c r="E149" s="57" t="s">
        <v>39</v>
      </c>
      <c r="F149" s="58">
        <v>4221</v>
      </c>
      <c r="G149" s="58">
        <v>2375.5991134622177</v>
      </c>
      <c r="H149" s="57" t="str">
        <f>TEXT(Tabla2[[#This Row],[Meses]],"DDDD")</f>
        <v>sábado</v>
      </c>
    </row>
    <row r="150" spans="1:8" x14ac:dyDescent="0.3">
      <c r="A150" s="56">
        <v>45689</v>
      </c>
      <c r="B150" s="57" t="s">
        <v>55</v>
      </c>
      <c r="C150" s="57" t="s">
        <v>7</v>
      </c>
      <c r="D150" s="57" t="s">
        <v>41</v>
      </c>
      <c r="E150" s="57" t="s">
        <v>56</v>
      </c>
      <c r="F150" s="58">
        <v>4279</v>
      </c>
      <c r="G150" s="58">
        <v>4206.8380835080989</v>
      </c>
      <c r="H150" s="57" t="str">
        <f>TEXT(Tabla2[[#This Row],[Meses]],"DDDD")</f>
        <v>sábado</v>
      </c>
    </row>
    <row r="151" spans="1:8" x14ac:dyDescent="0.3">
      <c r="A151" s="56">
        <v>45717</v>
      </c>
      <c r="B151" s="57" t="s">
        <v>57</v>
      </c>
      <c r="C151" s="57" t="s">
        <v>7</v>
      </c>
      <c r="D151" s="57" t="s">
        <v>62</v>
      </c>
      <c r="E151" s="57" t="s">
        <v>56</v>
      </c>
      <c r="F151" s="58">
        <v>3377</v>
      </c>
      <c r="G151" s="58">
        <v>2823.7667314017117</v>
      </c>
      <c r="H151" s="57" t="str">
        <f>TEXT(Tabla2[[#This Row],[Meses]],"DDDD")</f>
        <v>sábado</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B0410-6BA3-4396-B1B9-05065F82218E}">
  <sheetPr>
    <tabColor theme="7" tint="0.39997558519241921"/>
  </sheetPr>
  <dimension ref="A1"/>
  <sheetViews>
    <sheetView workbookViewId="0">
      <selection activeCell="I22" sqref="I22"/>
    </sheetView>
  </sheetViews>
  <sheetFormatPr baseColWidth="10" defaultRowHeight="18.75" x14ac:dyDescent="0.3"/>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15B45-3F9F-4809-9D75-42DAF4BF2EEF}">
  <sheetPr codeName="Hoja23"/>
  <dimension ref="ACK15445:XDA1025417"/>
  <sheetViews>
    <sheetView workbookViewId="0"/>
  </sheetViews>
  <sheetFormatPr baseColWidth="10" defaultRowHeight="18.75" x14ac:dyDescent="0.3"/>
  <sheetData>
    <row r="15445" spans="3443:3443" x14ac:dyDescent="0.3">
      <c r="EBK15445" t="s">
        <v>151</v>
      </c>
    </row>
    <row r="19370" spans="4691:4691" x14ac:dyDescent="0.3">
      <c r="FXK19370" t="s">
        <v>134</v>
      </c>
    </row>
    <row r="38741" spans="15302:15302" x14ac:dyDescent="0.3">
      <c r="VPN38741" t="s">
        <v>162</v>
      </c>
    </row>
    <row r="39577" spans="5501:5501" x14ac:dyDescent="0.3">
      <c r="HCO39577" t="s">
        <v>81</v>
      </c>
    </row>
    <row r="53614" spans="3891:3891" x14ac:dyDescent="0.3">
      <c r="ESQ53614" t="s">
        <v>132</v>
      </c>
    </row>
    <row r="94555" spans="10478:10478" x14ac:dyDescent="0.3">
      <c r="OLZ94555" t="s">
        <v>109</v>
      </c>
    </row>
    <row r="101738" spans="6355:6355" x14ac:dyDescent="0.3">
      <c r="IJK101738" t="s">
        <v>96</v>
      </c>
    </row>
    <row r="110781" spans="10685:10685" x14ac:dyDescent="0.3">
      <c r="OTY110781" t="s">
        <v>121</v>
      </c>
    </row>
    <row r="117018" spans="1905:1905" x14ac:dyDescent="0.3">
      <c r="BUG117018" t="s">
        <v>137</v>
      </c>
    </row>
    <row r="136536" spans="4841:4841" x14ac:dyDescent="0.3">
      <c r="GDE136536" t="s">
        <v>120</v>
      </c>
    </row>
    <row r="143631" spans="2731:2731" x14ac:dyDescent="0.3">
      <c r="DAA143631" t="s">
        <v>118</v>
      </c>
    </row>
    <row r="150032" spans="8242:8242" x14ac:dyDescent="0.3">
      <c r="LDZ150032" t="s">
        <v>164</v>
      </c>
    </row>
    <row r="153247" spans="6782:6782" x14ac:dyDescent="0.3">
      <c r="IZV153247" t="s">
        <v>128</v>
      </c>
    </row>
    <row r="154898" spans="2248:2248" x14ac:dyDescent="0.3">
      <c r="CHL154898" t="s">
        <v>108</v>
      </c>
    </row>
    <row r="158788" spans="2047:2047" x14ac:dyDescent="0.3">
      <c r="BZS158788" t="s">
        <v>153</v>
      </c>
    </row>
    <row r="191922" spans="13506:13506" x14ac:dyDescent="0.3">
      <c r="SYL191922" t="s">
        <v>142</v>
      </c>
    </row>
    <row r="195553" spans="4708:4708" x14ac:dyDescent="0.3">
      <c r="FYB195553" t="s">
        <v>101</v>
      </c>
    </row>
    <row r="196109" spans="14906:14906" x14ac:dyDescent="0.3">
      <c r="VAH196109" t="s">
        <v>90</v>
      </c>
    </row>
    <row r="219801" spans="10229:10229" x14ac:dyDescent="0.3">
      <c r="OCK219801" t="s">
        <v>154</v>
      </c>
    </row>
    <row r="279064" spans="3925:3925" x14ac:dyDescent="0.3">
      <c r="ETY279064" t="s">
        <v>89</v>
      </c>
    </row>
    <row r="300999" spans="2263:2263" x14ac:dyDescent="0.3">
      <c r="CIA300999" t="s">
        <v>111</v>
      </c>
    </row>
    <row r="309805" spans="12833:12833" x14ac:dyDescent="0.3">
      <c r="RYO309805" t="s">
        <v>136</v>
      </c>
    </row>
    <row r="310194" spans="3991:3991" x14ac:dyDescent="0.3">
      <c r="EWM310194" t="s">
        <v>130</v>
      </c>
    </row>
    <row r="323327" spans="12308:12308" x14ac:dyDescent="0.3">
      <c r="REJ323327" t="s">
        <v>158</v>
      </c>
    </row>
    <row r="332342" spans="12220:12220" x14ac:dyDescent="0.3">
      <c r="RAZ332342" t="s">
        <v>83</v>
      </c>
    </row>
    <row r="336765" spans="3274:3274" x14ac:dyDescent="0.3">
      <c r="DUX336765" t="s">
        <v>84</v>
      </c>
    </row>
    <row r="341332" spans="11650:11650" x14ac:dyDescent="0.3">
      <c r="QFB341332" t="s">
        <v>117</v>
      </c>
    </row>
    <row r="341906" spans="13845:13845" x14ac:dyDescent="0.3">
      <c r="TLM341906" t="s">
        <v>106</v>
      </c>
    </row>
    <row r="346883" spans="5260:5260" x14ac:dyDescent="0.3">
      <c r="GTH346883" t="s">
        <v>112</v>
      </c>
    </row>
    <row r="355594" spans="13113:13113" x14ac:dyDescent="0.3">
      <c r="SJI355594" t="s">
        <v>149</v>
      </c>
    </row>
    <row r="355870" spans="16264:16264" x14ac:dyDescent="0.3">
      <c r="XAN355870" t="s">
        <v>160</v>
      </c>
    </row>
    <row r="362281" spans="1487:1487" x14ac:dyDescent="0.3">
      <c r="BEE362281" t="s">
        <v>150</v>
      </c>
    </row>
    <row r="375167" spans="11410:11410" x14ac:dyDescent="0.3">
      <c r="PVV375167" t="s">
        <v>163</v>
      </c>
    </row>
    <row r="382262" spans="6165:6165" x14ac:dyDescent="0.3">
      <c r="ICC382262" t="s">
        <v>115</v>
      </c>
    </row>
    <row r="395178" spans="2346:2346" x14ac:dyDescent="0.3">
      <c r="CLF395178" t="s">
        <v>82</v>
      </c>
    </row>
    <row r="395549" spans="13006:13006" x14ac:dyDescent="0.3">
      <c r="SFF395549" t="s">
        <v>103</v>
      </c>
    </row>
    <row r="425823" spans="5535:5535" x14ac:dyDescent="0.3">
      <c r="HDW425823" t="s">
        <v>97</v>
      </c>
    </row>
    <row r="438551" spans="6667:6667" x14ac:dyDescent="0.3">
      <c r="IVK438551" t="s">
        <v>85</v>
      </c>
    </row>
    <row r="440889" spans="10020:10020" x14ac:dyDescent="0.3">
      <c r="NUJ440889" t="s">
        <v>148</v>
      </c>
    </row>
    <row r="451812" spans="4849:4849" x14ac:dyDescent="0.3">
      <c r="GDM451812" t="s">
        <v>87</v>
      </c>
    </row>
    <row r="454571" spans="5491:5491" x14ac:dyDescent="0.3">
      <c r="HCE454571" t="s">
        <v>145</v>
      </c>
    </row>
    <row r="460523" spans="5682:5682" x14ac:dyDescent="0.3">
      <c r="HJN460523" t="s">
        <v>119</v>
      </c>
    </row>
    <row r="467571" spans="1811:1811" x14ac:dyDescent="0.3">
      <c r="BQQ467571" t="s">
        <v>126</v>
      </c>
    </row>
    <row r="482362" spans="15174:15174" x14ac:dyDescent="0.3">
      <c r="VKP482362" t="s">
        <v>100</v>
      </c>
    </row>
    <row r="492250" spans="2718:2718" x14ac:dyDescent="0.3">
      <c r="CZN492250" t="s">
        <v>131</v>
      </c>
    </row>
    <row r="523010" spans="6466:6466" x14ac:dyDescent="0.3">
      <c r="INR523010" t="s">
        <v>133</v>
      </c>
    </row>
    <row r="534771" spans="16329:16329" x14ac:dyDescent="0.3">
      <c r="XDA534771" t="s">
        <v>104</v>
      </c>
    </row>
    <row r="552987" spans="3346:3346" x14ac:dyDescent="0.3">
      <c r="DXR552987" t="s">
        <v>110</v>
      </c>
    </row>
    <row r="553093" spans="765:765" x14ac:dyDescent="0.3">
      <c r="ACK553093" t="s">
        <v>157</v>
      </c>
    </row>
    <row r="553503" spans="9962:9962" x14ac:dyDescent="0.3">
      <c r="NSD553503" t="s">
        <v>161</v>
      </c>
    </row>
    <row r="561631" spans="7217:7217" x14ac:dyDescent="0.3">
      <c r="JQO561631" t="s">
        <v>127</v>
      </c>
    </row>
    <row r="568761" spans="1120:1120" x14ac:dyDescent="0.3">
      <c r="AQB568761" t="s">
        <v>139</v>
      </c>
    </row>
    <row r="587072" spans="8657:8657" x14ac:dyDescent="0.3">
      <c r="LTY587072" t="s">
        <v>99</v>
      </c>
    </row>
    <row r="591931" spans="4759:4759" x14ac:dyDescent="0.3">
      <c r="GAA591931" t="s">
        <v>124</v>
      </c>
    </row>
    <row r="617509" spans="1613:1613" x14ac:dyDescent="0.3">
      <c r="BJA617509" t="s">
        <v>147</v>
      </c>
    </row>
    <row r="654077" spans="14101:14101" x14ac:dyDescent="0.3">
      <c r="TVI654077" t="s">
        <v>116</v>
      </c>
    </row>
    <row r="657234" spans="2353:2353" x14ac:dyDescent="0.3">
      <c r="CLM657234" t="s">
        <v>141</v>
      </c>
    </row>
    <row r="689454" spans="11346:11346" x14ac:dyDescent="0.3">
      <c r="PTJ689454" t="s">
        <v>125</v>
      </c>
    </row>
    <row r="691648" spans="4105:4105" x14ac:dyDescent="0.3">
      <c r="FAW691648" t="s">
        <v>143</v>
      </c>
    </row>
    <row r="701988" spans="11093:11093" x14ac:dyDescent="0.3">
      <c r="PJQ701988" t="s">
        <v>102</v>
      </c>
    </row>
    <row r="706945" spans="14297:14297" x14ac:dyDescent="0.3">
      <c r="UCW706945" t="s">
        <v>156</v>
      </c>
    </row>
    <row r="757734" spans="5595:5595" x14ac:dyDescent="0.3">
      <c r="HGE757734" t="s">
        <v>107</v>
      </c>
    </row>
    <row r="759703" spans="11741:11741" x14ac:dyDescent="0.3">
      <c r="QIO759703" t="s">
        <v>80</v>
      </c>
    </row>
    <row r="792374" spans="4985:4985" x14ac:dyDescent="0.3">
      <c r="GIS792374" t="s">
        <v>98</v>
      </c>
    </row>
    <row r="806658" spans="13536:13536" x14ac:dyDescent="0.3">
      <c r="SZP806658" t="s">
        <v>93</v>
      </c>
    </row>
    <row r="820136" spans="3681:3681" x14ac:dyDescent="0.3">
      <c r="EKO820136" t="s">
        <v>138</v>
      </c>
    </row>
    <row r="830412" spans="1931:1931" x14ac:dyDescent="0.3">
      <c r="BVG830412" t="s">
        <v>122</v>
      </c>
    </row>
    <row r="831057" spans="11562:11562" x14ac:dyDescent="0.3">
      <c r="QBR831057" t="s">
        <v>114</v>
      </c>
    </row>
    <row r="831332" spans="11828:11828" x14ac:dyDescent="0.3">
      <c r="QLX831332" t="s">
        <v>88</v>
      </c>
    </row>
    <row r="837833" spans="2286:2286" x14ac:dyDescent="0.3">
      <c r="CIX837833" t="s">
        <v>129</v>
      </c>
    </row>
    <row r="841720" spans="15401:15401" x14ac:dyDescent="0.3">
      <c r="VTI841720" t="s">
        <v>152</v>
      </c>
    </row>
    <row r="854419" spans="15476:15476" x14ac:dyDescent="0.3">
      <c r="VWF854419" t="s">
        <v>155</v>
      </c>
    </row>
    <row r="856646" spans="8269:8269" x14ac:dyDescent="0.3">
      <c r="LFA856646" t="s">
        <v>92</v>
      </c>
    </row>
    <row r="866259" spans="7438:7438" x14ac:dyDescent="0.3">
      <c r="JZB866259" t="s">
        <v>140</v>
      </c>
    </row>
    <row r="873765" spans="5542:5542" x14ac:dyDescent="0.3">
      <c r="HED873765" t="s">
        <v>135</v>
      </c>
    </row>
    <row r="877227" spans="13391:13391" x14ac:dyDescent="0.3">
      <c r="SUA877227" t="s">
        <v>86</v>
      </c>
    </row>
    <row r="907656" spans="14590:14590" x14ac:dyDescent="0.3">
      <c r="UOD907656" t="s">
        <v>105</v>
      </c>
    </row>
    <row r="949126" spans="13734:13734" x14ac:dyDescent="0.3">
      <c r="THF949126" t="s">
        <v>146</v>
      </c>
    </row>
    <row r="954139" spans="1902:1902" x14ac:dyDescent="0.3">
      <c r="BUD954139" t="s">
        <v>159</v>
      </c>
    </row>
    <row r="963123" spans="12552:12552" x14ac:dyDescent="0.3">
      <c r="RNT963123" t="s">
        <v>94</v>
      </c>
    </row>
    <row r="973431" spans="13971:13971" x14ac:dyDescent="0.3">
      <c r="TQI973431" t="s">
        <v>95</v>
      </c>
    </row>
    <row r="986815" spans="4205:4205" x14ac:dyDescent="0.3">
      <c r="FES986815" t="s">
        <v>91</v>
      </c>
    </row>
    <row r="1014151" spans="3213:3213" x14ac:dyDescent="0.3">
      <c r="DSO1014151" t="s">
        <v>113</v>
      </c>
    </row>
    <row r="1020479" spans="4102:4102" x14ac:dyDescent="0.3">
      <c r="FAT1020479" t="s">
        <v>144</v>
      </c>
    </row>
    <row r="1025417" spans="5607:5607" x14ac:dyDescent="0.3">
      <c r="HGQ1025417" t="s">
        <v>123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EF2EB-456E-4189-B9DC-3F8A232F045C}">
  <sheetPr codeName="Hoja4"/>
  <dimension ref="A1:D19"/>
  <sheetViews>
    <sheetView zoomScale="140" zoomScaleNormal="140" workbookViewId="0">
      <selection activeCell="G11" sqref="G11"/>
    </sheetView>
  </sheetViews>
  <sheetFormatPr baseColWidth="10" defaultRowHeight="18.75" x14ac:dyDescent="0.3"/>
  <cols>
    <col min="1" max="1" width="12.8984375" style="9" customWidth="1"/>
    <col min="2" max="2" width="11.59765625" style="9" bestFit="1" customWidth="1"/>
    <col min="3" max="3" width="8.09765625" style="10" bestFit="1" customWidth="1"/>
    <col min="4" max="4" width="8.296875" style="10" customWidth="1"/>
  </cols>
  <sheetData>
    <row r="1" spans="1:4" x14ac:dyDescent="0.3">
      <c r="A1" s="13" t="s">
        <v>25</v>
      </c>
      <c r="B1" s="13" t="s">
        <v>27</v>
      </c>
      <c r="C1" s="14" t="s">
        <v>28</v>
      </c>
      <c r="D1" s="14" t="s">
        <v>29</v>
      </c>
    </row>
    <row r="2" spans="1:4" x14ac:dyDescent="0.3">
      <c r="A2" s="9" t="s">
        <v>2</v>
      </c>
      <c r="B2" s="9" t="s">
        <v>32</v>
      </c>
      <c r="C2" s="10">
        <v>1342</v>
      </c>
      <c r="D2" s="10">
        <v>976.29632953074656</v>
      </c>
    </row>
    <row r="3" spans="1:4" x14ac:dyDescent="0.3">
      <c r="B3" s="9" t="s">
        <v>32</v>
      </c>
      <c r="C3" s="10">
        <v>3903</v>
      </c>
      <c r="D3" s="10">
        <v>3744.6865209165185</v>
      </c>
    </row>
    <row r="4" spans="1:4" x14ac:dyDescent="0.3">
      <c r="B4" s="9" t="s">
        <v>32</v>
      </c>
      <c r="C4" s="10">
        <v>1518</v>
      </c>
      <c r="D4" s="10">
        <v>89.232336436251245</v>
      </c>
    </row>
    <row r="5" spans="1:4" x14ac:dyDescent="0.3">
      <c r="B5" s="9" t="s">
        <v>32</v>
      </c>
      <c r="C5" s="10">
        <v>3639</v>
      </c>
      <c r="D5" s="10">
        <v>3267.2287557834707</v>
      </c>
    </row>
    <row r="6" spans="1:4" x14ac:dyDescent="0.3">
      <c r="B6" s="9" t="s">
        <v>32</v>
      </c>
      <c r="C6" s="10">
        <v>7884</v>
      </c>
      <c r="D6" s="10">
        <v>5322.0999961928583</v>
      </c>
    </row>
    <row r="7" spans="1:4" x14ac:dyDescent="0.3">
      <c r="A7" s="9" t="s">
        <v>4</v>
      </c>
      <c r="B7" s="9" t="s">
        <v>56</v>
      </c>
      <c r="C7" s="10">
        <v>2248</v>
      </c>
      <c r="D7" s="10">
        <v>411.45302265902967</v>
      </c>
    </row>
    <row r="8" spans="1:4" x14ac:dyDescent="0.3">
      <c r="B8" s="9" t="s">
        <v>56</v>
      </c>
      <c r="C8" s="10">
        <v>2192</v>
      </c>
      <c r="D8" s="10">
        <v>1718.8121052870617</v>
      </c>
    </row>
    <row r="9" spans="1:4" x14ac:dyDescent="0.3">
      <c r="B9" s="9" t="s">
        <v>56</v>
      </c>
      <c r="C9" s="10">
        <v>1481</v>
      </c>
      <c r="D9" s="10">
        <v>145.53707292845917</v>
      </c>
    </row>
    <row r="10" spans="1:4" x14ac:dyDescent="0.3">
      <c r="B10" s="9" t="s">
        <v>32</v>
      </c>
      <c r="C10" s="10">
        <v>6895</v>
      </c>
      <c r="D10" s="10">
        <v>3266.0788121083606</v>
      </c>
    </row>
    <row r="11" spans="1:4" x14ac:dyDescent="0.3">
      <c r="A11" s="9" t="s">
        <v>61</v>
      </c>
      <c r="B11" s="9" t="s">
        <v>47</v>
      </c>
      <c r="C11" s="10">
        <v>6569</v>
      </c>
      <c r="D11" s="10">
        <v>2129.0930231875805</v>
      </c>
    </row>
    <row r="12" spans="1:4" x14ac:dyDescent="0.3">
      <c r="B12" s="9" t="s">
        <v>56</v>
      </c>
      <c r="C12" s="10">
        <v>1121</v>
      </c>
      <c r="D12" s="10">
        <v>963.07400571108622</v>
      </c>
    </row>
    <row r="13" spans="1:4" x14ac:dyDescent="0.3">
      <c r="B13" s="9" t="s">
        <v>56</v>
      </c>
      <c r="C13" s="10">
        <v>6677</v>
      </c>
      <c r="D13" s="10">
        <v>3430.9285623547903</v>
      </c>
    </row>
    <row r="14" spans="1:4" x14ac:dyDescent="0.3">
      <c r="B14" s="9" t="s">
        <v>56</v>
      </c>
      <c r="C14" s="10">
        <v>8488</v>
      </c>
      <c r="D14" s="10">
        <v>7794.1145355183899</v>
      </c>
    </row>
    <row r="15" spans="1:4" x14ac:dyDescent="0.3">
      <c r="A15" s="9" t="s">
        <v>63</v>
      </c>
      <c r="B15" s="9" t="s">
        <v>44</v>
      </c>
      <c r="C15" s="10">
        <v>3793</v>
      </c>
      <c r="D15" s="10">
        <v>27.449446770448134</v>
      </c>
    </row>
    <row r="16" spans="1:4" x14ac:dyDescent="0.3">
      <c r="B16" s="9" t="s">
        <v>47</v>
      </c>
      <c r="C16" s="10">
        <v>6341</v>
      </c>
      <c r="D16" s="10">
        <v>5061.0928965313178</v>
      </c>
    </row>
    <row r="17" spans="2:4" x14ac:dyDescent="0.3">
      <c r="B17" s="9" t="s">
        <v>47</v>
      </c>
      <c r="C17" s="10">
        <v>4953</v>
      </c>
      <c r="D17" s="10">
        <v>2387.7712326517676</v>
      </c>
    </row>
    <row r="18" spans="2:4" x14ac:dyDescent="0.3">
      <c r="B18" s="9" t="s">
        <v>47</v>
      </c>
      <c r="C18" s="10">
        <v>4029</v>
      </c>
      <c r="D18" s="10">
        <v>3715.5056557911921</v>
      </c>
    </row>
    <row r="19" spans="2:4" x14ac:dyDescent="0.3">
      <c r="B19" s="9" t="s">
        <v>47</v>
      </c>
      <c r="C19" s="10">
        <v>8564</v>
      </c>
      <c r="D19" s="10">
        <v>6945.4323907932248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EE128-7681-4751-84B1-3F1F49D00198}">
  <sheetPr codeName="Hoja5"/>
  <dimension ref="A1:E8"/>
  <sheetViews>
    <sheetView zoomScale="140" zoomScaleNormal="140" workbookViewId="0">
      <selection activeCell="G5" sqref="G5"/>
    </sheetView>
  </sheetViews>
  <sheetFormatPr baseColWidth="10" defaultRowHeight="18.75" x14ac:dyDescent="0.3"/>
  <cols>
    <col min="2" max="4" width="8.796875" customWidth="1"/>
    <col min="5" max="5" width="8.8984375" bestFit="1" customWidth="1"/>
  </cols>
  <sheetData>
    <row r="1" spans="1:5" x14ac:dyDescent="0.3">
      <c r="A1" s="15" t="s">
        <v>26</v>
      </c>
      <c r="B1" s="15" t="s">
        <v>66</v>
      </c>
      <c r="C1" s="15" t="s">
        <v>67</v>
      </c>
      <c r="D1" s="15" t="s">
        <v>68</v>
      </c>
      <c r="E1" s="15" t="s">
        <v>9</v>
      </c>
    </row>
    <row r="2" spans="1:5" x14ac:dyDescent="0.3">
      <c r="A2" s="16" t="s">
        <v>2</v>
      </c>
      <c r="B2" s="17">
        <v>150000</v>
      </c>
      <c r="C2" s="17">
        <v>200000</v>
      </c>
      <c r="D2" s="31">
        <v>15000</v>
      </c>
      <c r="E2" s="18">
        <f>SUM(B2:D2)</f>
        <v>365000</v>
      </c>
    </row>
    <row r="3" spans="1:5" x14ac:dyDescent="0.3">
      <c r="A3" s="16" t="s">
        <v>4</v>
      </c>
      <c r="B3" s="17">
        <v>175000</v>
      </c>
      <c r="C3" s="17">
        <v>225000</v>
      </c>
      <c r="D3" s="31">
        <v>158000</v>
      </c>
      <c r="E3" s="18">
        <f t="shared" ref="E3:E7" si="0">SUM(B3:D3)</f>
        <v>558000</v>
      </c>
    </row>
    <row r="4" spans="1:5" x14ac:dyDescent="0.3">
      <c r="A4" s="16" t="s">
        <v>69</v>
      </c>
      <c r="B4" s="17">
        <v>200000</v>
      </c>
      <c r="C4" s="17">
        <v>159000</v>
      </c>
      <c r="D4" s="31"/>
      <c r="E4" s="18">
        <f t="shared" si="0"/>
        <v>359000</v>
      </c>
    </row>
    <row r="5" spans="1:5" x14ac:dyDescent="0.3">
      <c r="A5" s="16" t="s">
        <v>6</v>
      </c>
      <c r="B5" s="17">
        <v>190000</v>
      </c>
      <c r="C5" s="17">
        <v>650000</v>
      </c>
      <c r="D5" s="31"/>
      <c r="E5" s="18">
        <f t="shared" si="0"/>
        <v>840000</v>
      </c>
    </row>
    <row r="6" spans="1:5" x14ac:dyDescent="0.3">
      <c r="A6" s="16" t="s">
        <v>70</v>
      </c>
      <c r="B6" s="17">
        <v>205000</v>
      </c>
      <c r="C6" s="17">
        <v>65000</v>
      </c>
      <c r="D6" s="31"/>
      <c r="E6" s="18">
        <f t="shared" si="0"/>
        <v>270000</v>
      </c>
    </row>
    <row r="7" spans="1:5" x14ac:dyDescent="0.3">
      <c r="A7" s="16" t="s">
        <v>3</v>
      </c>
      <c r="B7" s="17">
        <v>185000</v>
      </c>
      <c r="C7" s="17">
        <v>150000</v>
      </c>
      <c r="D7" s="31"/>
      <c r="E7" s="18">
        <f t="shared" si="0"/>
        <v>335000</v>
      </c>
    </row>
    <row r="8" spans="1:5" x14ac:dyDescent="0.3">
      <c r="A8" s="19" t="s">
        <v>9</v>
      </c>
      <c r="B8" s="20">
        <f>SUM(B2:B7)</f>
        <v>1105000</v>
      </c>
      <c r="C8" s="20">
        <f t="shared" ref="C8:E8" si="1">SUM(C2:C7)</f>
        <v>1449000</v>
      </c>
      <c r="D8" s="20">
        <f t="shared" si="1"/>
        <v>173000</v>
      </c>
      <c r="E8" s="20">
        <f t="shared" si="1"/>
        <v>2727000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E6ABB-DDFA-4DB3-BB02-36E34EA72893}">
  <sheetPr codeName="Hoja6"/>
  <dimension ref="A1:G131"/>
  <sheetViews>
    <sheetView zoomScale="140" zoomScaleNormal="140" workbookViewId="0">
      <selection activeCell="J2" sqref="J2"/>
    </sheetView>
  </sheetViews>
  <sheetFormatPr baseColWidth="10" defaultRowHeight="18.75" x14ac:dyDescent="0.3"/>
  <cols>
    <col min="1" max="1" width="8" style="8" customWidth="1"/>
    <col min="2" max="2" width="17.09765625" style="9" bestFit="1" customWidth="1"/>
    <col min="3" max="3" width="12.8984375" style="9" customWidth="1"/>
    <col min="4" max="4" width="5.8984375" style="9" bestFit="1" customWidth="1"/>
    <col min="5" max="5" width="11.59765625" style="9" bestFit="1" customWidth="1"/>
    <col min="6" max="6" width="8.09765625" style="10" bestFit="1" customWidth="1"/>
    <col min="7" max="7" width="8.296875" style="10" customWidth="1"/>
  </cols>
  <sheetData>
    <row r="1" spans="1:7" x14ac:dyDescent="0.3">
      <c r="A1" s="8" t="s">
        <v>23</v>
      </c>
      <c r="B1" s="9" t="s">
        <v>24</v>
      </c>
      <c r="C1" s="9" t="s">
        <v>25</v>
      </c>
      <c r="D1" s="9" t="s">
        <v>26</v>
      </c>
      <c r="E1" s="9" t="s">
        <v>27</v>
      </c>
      <c r="F1" s="10" t="s">
        <v>28</v>
      </c>
      <c r="G1" s="10" t="s">
        <v>29</v>
      </c>
    </row>
    <row r="2" spans="1:7" x14ac:dyDescent="0.3">
      <c r="A2" s="11">
        <v>44562</v>
      </c>
      <c r="B2" s="9" t="s">
        <v>30</v>
      </c>
      <c r="C2" s="9" t="s">
        <v>2</v>
      </c>
      <c r="D2" s="9" t="s">
        <v>31</v>
      </c>
      <c r="E2" s="9" t="s">
        <v>32</v>
      </c>
      <c r="F2" s="10">
        <v>1342</v>
      </c>
      <c r="G2" s="10">
        <v>976.29632953074656</v>
      </c>
    </row>
    <row r="3" spans="1:7" x14ac:dyDescent="0.3">
      <c r="A3" s="11">
        <v>44593</v>
      </c>
      <c r="B3" s="9" t="s">
        <v>33</v>
      </c>
      <c r="C3" s="9" t="s">
        <v>2</v>
      </c>
      <c r="D3" s="9" t="s">
        <v>31</v>
      </c>
      <c r="E3" s="9" t="s">
        <v>32</v>
      </c>
      <c r="F3" s="10">
        <v>3903</v>
      </c>
      <c r="G3" s="10">
        <v>3744.6865209165185</v>
      </c>
    </row>
    <row r="4" spans="1:7" x14ac:dyDescent="0.3">
      <c r="A4" s="11">
        <v>44621</v>
      </c>
      <c r="B4" s="9" t="s">
        <v>34</v>
      </c>
      <c r="C4" s="9" t="s">
        <v>2</v>
      </c>
      <c r="D4" s="9" t="s">
        <v>31</v>
      </c>
      <c r="E4" s="9" t="s">
        <v>32</v>
      </c>
      <c r="F4" s="10">
        <v>1518</v>
      </c>
      <c r="G4" s="10">
        <v>89.232336436251245</v>
      </c>
    </row>
    <row r="5" spans="1:7" x14ac:dyDescent="0.3">
      <c r="A5" s="11">
        <v>44652</v>
      </c>
      <c r="B5" s="9" t="s">
        <v>35</v>
      </c>
      <c r="C5" s="9" t="s">
        <v>2</v>
      </c>
      <c r="D5" s="9" t="s">
        <v>36</v>
      </c>
      <c r="E5" s="9" t="s">
        <v>32</v>
      </c>
      <c r="F5" s="10">
        <v>3639</v>
      </c>
      <c r="G5" s="10">
        <v>3267.2287557834707</v>
      </c>
    </row>
    <row r="6" spans="1:7" x14ac:dyDescent="0.3">
      <c r="A6" s="11">
        <v>44682</v>
      </c>
      <c r="B6" s="9" t="s">
        <v>37</v>
      </c>
      <c r="C6" s="9" t="s">
        <v>2</v>
      </c>
      <c r="D6" s="9" t="s">
        <v>36</v>
      </c>
      <c r="E6" s="9" t="s">
        <v>32</v>
      </c>
      <c r="F6" s="10">
        <v>7884</v>
      </c>
      <c r="G6" s="10">
        <v>5322.0999961928583</v>
      </c>
    </row>
    <row r="7" spans="1:7" x14ac:dyDescent="0.3">
      <c r="A7" s="11">
        <v>44713</v>
      </c>
      <c r="B7" s="9" t="s">
        <v>38</v>
      </c>
      <c r="C7" s="9" t="s">
        <v>2</v>
      </c>
      <c r="D7" s="9" t="s">
        <v>36</v>
      </c>
      <c r="E7" s="9" t="s">
        <v>39</v>
      </c>
      <c r="F7" s="10">
        <v>6240</v>
      </c>
      <c r="G7" s="10">
        <v>2202.237280878664</v>
      </c>
    </row>
    <row r="8" spans="1:7" x14ac:dyDescent="0.3">
      <c r="A8" s="11">
        <v>44743</v>
      </c>
      <c r="B8" s="9" t="s">
        <v>40</v>
      </c>
      <c r="C8" s="9" t="s">
        <v>2</v>
      </c>
      <c r="D8" s="9" t="s">
        <v>41</v>
      </c>
      <c r="E8" s="9" t="s">
        <v>39</v>
      </c>
      <c r="F8" s="10">
        <v>8760</v>
      </c>
      <c r="G8" s="10">
        <v>630.28882892192951</v>
      </c>
    </row>
    <row r="9" spans="1:7" x14ac:dyDescent="0.3">
      <c r="A9" s="11">
        <v>44774</v>
      </c>
      <c r="B9" s="9" t="s">
        <v>42</v>
      </c>
      <c r="C9" s="9" t="s">
        <v>2</v>
      </c>
      <c r="D9" s="9" t="s">
        <v>41</v>
      </c>
      <c r="E9" s="9" t="s">
        <v>39</v>
      </c>
      <c r="F9" s="10">
        <v>6320</v>
      </c>
      <c r="G9" s="10">
        <v>3800.730258219799</v>
      </c>
    </row>
    <row r="10" spans="1:7" x14ac:dyDescent="0.3">
      <c r="A10" s="11">
        <v>44562</v>
      </c>
      <c r="B10" s="9" t="s">
        <v>43</v>
      </c>
      <c r="C10" s="9" t="s">
        <v>2</v>
      </c>
      <c r="D10" s="9" t="s">
        <v>41</v>
      </c>
      <c r="E10" s="9" t="s">
        <v>44</v>
      </c>
      <c r="F10" s="10">
        <v>9613</v>
      </c>
      <c r="G10" s="10">
        <v>8600.2366826653542</v>
      </c>
    </row>
    <row r="11" spans="1:7" x14ac:dyDescent="0.3">
      <c r="A11" s="11">
        <v>44593</v>
      </c>
      <c r="B11" s="9" t="s">
        <v>45</v>
      </c>
      <c r="C11" s="9" t="s">
        <v>2</v>
      </c>
      <c r="D11" s="9" t="s">
        <v>36</v>
      </c>
      <c r="E11" s="9" t="s">
        <v>44</v>
      </c>
      <c r="F11" s="10">
        <v>4994</v>
      </c>
      <c r="G11" s="10">
        <v>2129.0402629150167</v>
      </c>
    </row>
    <row r="12" spans="1:7" x14ac:dyDescent="0.3">
      <c r="A12" s="11">
        <v>44621</v>
      </c>
      <c r="B12" s="9" t="s">
        <v>46</v>
      </c>
      <c r="C12" s="9" t="s">
        <v>2</v>
      </c>
      <c r="D12" s="9" t="s">
        <v>36</v>
      </c>
      <c r="E12" s="9" t="s">
        <v>47</v>
      </c>
      <c r="F12" s="10">
        <v>6219</v>
      </c>
      <c r="G12" s="10">
        <v>5096.0053204366532</v>
      </c>
    </row>
    <row r="13" spans="1:7" x14ac:dyDescent="0.3">
      <c r="A13" s="11">
        <v>44652</v>
      </c>
      <c r="B13" s="9" t="s">
        <v>48</v>
      </c>
      <c r="C13" s="9" t="s">
        <v>2</v>
      </c>
      <c r="D13" s="9" t="s">
        <v>36</v>
      </c>
      <c r="E13" s="9" t="s">
        <v>47</v>
      </c>
      <c r="F13" s="10">
        <v>5533</v>
      </c>
      <c r="G13" s="10">
        <v>319.57115497596993</v>
      </c>
    </row>
    <row r="14" spans="1:7" x14ac:dyDescent="0.3">
      <c r="A14" s="11">
        <v>44682</v>
      </c>
      <c r="B14" s="9" t="s">
        <v>49</v>
      </c>
      <c r="C14" s="9" t="s">
        <v>2</v>
      </c>
      <c r="D14" s="9" t="s">
        <v>36</v>
      </c>
      <c r="E14" s="9" t="s">
        <v>47</v>
      </c>
      <c r="F14" s="10">
        <v>5869</v>
      </c>
      <c r="G14" s="10">
        <v>427.61408586038749</v>
      </c>
    </row>
    <row r="15" spans="1:7" x14ac:dyDescent="0.3">
      <c r="A15" s="11">
        <v>44713</v>
      </c>
      <c r="B15" s="9" t="s">
        <v>50</v>
      </c>
      <c r="C15" s="9" t="s">
        <v>2</v>
      </c>
      <c r="D15" s="9" t="s">
        <v>36</v>
      </c>
      <c r="E15" s="9" t="s">
        <v>47</v>
      </c>
      <c r="F15" s="10">
        <v>8960</v>
      </c>
      <c r="G15" s="10">
        <v>4966.1576535834183</v>
      </c>
    </row>
    <row r="16" spans="1:7" x14ac:dyDescent="0.3">
      <c r="A16" s="11">
        <v>44743</v>
      </c>
      <c r="B16" s="9" t="s">
        <v>51</v>
      </c>
      <c r="C16" s="9" t="s">
        <v>2</v>
      </c>
      <c r="D16" s="9" t="s">
        <v>52</v>
      </c>
      <c r="E16" s="9" t="s">
        <v>53</v>
      </c>
      <c r="F16" s="10">
        <v>6955</v>
      </c>
      <c r="G16" s="10">
        <v>6429.6356016659756</v>
      </c>
    </row>
    <row r="17" spans="1:7" x14ac:dyDescent="0.3">
      <c r="A17" s="11">
        <v>44774</v>
      </c>
      <c r="B17" s="9" t="s">
        <v>54</v>
      </c>
      <c r="C17" s="9" t="s">
        <v>2</v>
      </c>
      <c r="D17" s="9" t="s">
        <v>52</v>
      </c>
      <c r="E17" s="9" t="s">
        <v>53</v>
      </c>
      <c r="F17" s="10">
        <v>2035</v>
      </c>
      <c r="G17" s="10">
        <v>579.79395136839526</v>
      </c>
    </row>
    <row r="18" spans="1:7" x14ac:dyDescent="0.3">
      <c r="A18" s="11">
        <v>44562</v>
      </c>
      <c r="B18" s="9" t="s">
        <v>55</v>
      </c>
      <c r="C18" s="9" t="s">
        <v>2</v>
      </c>
      <c r="D18" s="9" t="s">
        <v>52</v>
      </c>
      <c r="E18" s="9" t="s">
        <v>56</v>
      </c>
      <c r="F18" s="10">
        <v>5352</v>
      </c>
      <c r="G18" s="10">
        <v>2886.9039808215934</v>
      </c>
    </row>
    <row r="19" spans="1:7" x14ac:dyDescent="0.3">
      <c r="A19" s="11">
        <v>44593</v>
      </c>
      <c r="B19" s="9" t="s">
        <v>57</v>
      </c>
      <c r="C19" s="9" t="s">
        <v>4</v>
      </c>
      <c r="D19" s="9" t="s">
        <v>52</v>
      </c>
      <c r="E19" s="9" t="s">
        <v>56</v>
      </c>
      <c r="F19" s="10">
        <v>2248</v>
      </c>
      <c r="G19" s="10">
        <v>411.45302265902967</v>
      </c>
    </row>
    <row r="20" spans="1:7" x14ac:dyDescent="0.3">
      <c r="A20" s="11">
        <v>44621</v>
      </c>
      <c r="B20" s="9" t="s">
        <v>58</v>
      </c>
      <c r="C20" s="9" t="s">
        <v>4</v>
      </c>
      <c r="D20" s="9" t="s">
        <v>36</v>
      </c>
      <c r="E20" s="9" t="s">
        <v>56</v>
      </c>
      <c r="F20" s="10">
        <v>2192</v>
      </c>
      <c r="G20" s="10">
        <v>1718.8121052870617</v>
      </c>
    </row>
    <row r="21" spans="1:7" x14ac:dyDescent="0.3">
      <c r="A21" s="11">
        <v>44652</v>
      </c>
      <c r="B21" s="9" t="s">
        <v>59</v>
      </c>
      <c r="C21" s="9" t="s">
        <v>4</v>
      </c>
      <c r="D21" s="9" t="s">
        <v>60</v>
      </c>
      <c r="E21" s="9" t="s">
        <v>56</v>
      </c>
      <c r="F21" s="10">
        <v>1481</v>
      </c>
      <c r="G21" s="10">
        <v>145.53707292845917</v>
      </c>
    </row>
    <row r="22" spans="1:7" x14ac:dyDescent="0.3">
      <c r="A22" s="11">
        <v>44682</v>
      </c>
      <c r="B22" s="9" t="s">
        <v>33</v>
      </c>
      <c r="C22" s="9" t="s">
        <v>4</v>
      </c>
      <c r="D22" s="9" t="s">
        <v>60</v>
      </c>
      <c r="E22" s="9" t="s">
        <v>32</v>
      </c>
      <c r="F22" s="10">
        <v>6895</v>
      </c>
      <c r="G22" s="10">
        <v>3266.0788121083606</v>
      </c>
    </row>
    <row r="23" spans="1:7" x14ac:dyDescent="0.3">
      <c r="A23" s="11">
        <v>44713</v>
      </c>
      <c r="B23" s="9" t="s">
        <v>34</v>
      </c>
      <c r="C23" s="9" t="s">
        <v>4</v>
      </c>
      <c r="D23" s="9" t="s">
        <v>60</v>
      </c>
      <c r="E23" s="9" t="s">
        <v>32</v>
      </c>
      <c r="F23" s="10">
        <v>7683</v>
      </c>
      <c r="G23" s="10">
        <v>867.93617289792212</v>
      </c>
    </row>
    <row r="24" spans="1:7" x14ac:dyDescent="0.3">
      <c r="A24" s="11">
        <v>44743</v>
      </c>
      <c r="B24" s="9" t="s">
        <v>35</v>
      </c>
      <c r="C24" s="9" t="s">
        <v>4</v>
      </c>
      <c r="D24" s="9" t="s">
        <v>60</v>
      </c>
      <c r="E24" s="9" t="s">
        <v>32</v>
      </c>
      <c r="F24" s="10">
        <v>9555</v>
      </c>
      <c r="G24" s="10">
        <v>7072.2767849310412</v>
      </c>
    </row>
    <row r="25" spans="1:7" x14ac:dyDescent="0.3">
      <c r="A25" s="11">
        <v>44774</v>
      </c>
      <c r="B25" s="9" t="s">
        <v>37</v>
      </c>
      <c r="C25" s="9" t="s">
        <v>4</v>
      </c>
      <c r="D25" s="9" t="s">
        <v>60</v>
      </c>
      <c r="E25" s="9" t="s">
        <v>32</v>
      </c>
      <c r="F25" s="10">
        <v>4876</v>
      </c>
      <c r="G25" s="10">
        <v>216.23517978843762</v>
      </c>
    </row>
    <row r="26" spans="1:7" x14ac:dyDescent="0.3">
      <c r="A26" s="11">
        <v>44562</v>
      </c>
      <c r="B26" s="9" t="s">
        <v>38</v>
      </c>
      <c r="C26" s="9" t="s">
        <v>4</v>
      </c>
      <c r="D26" s="9" t="s">
        <v>60</v>
      </c>
      <c r="E26" s="9" t="s">
        <v>39</v>
      </c>
      <c r="F26" s="10">
        <v>3938</v>
      </c>
      <c r="G26" s="10">
        <v>3105.6038406946313</v>
      </c>
    </row>
    <row r="27" spans="1:7" x14ac:dyDescent="0.3">
      <c r="A27" s="11">
        <v>44593</v>
      </c>
      <c r="B27" s="9" t="s">
        <v>40</v>
      </c>
      <c r="C27" s="9" t="s">
        <v>4</v>
      </c>
      <c r="D27" s="9" t="s">
        <v>31</v>
      </c>
      <c r="E27" s="9" t="s">
        <v>39</v>
      </c>
      <c r="F27" s="10">
        <v>6067</v>
      </c>
      <c r="G27" s="10">
        <v>2028.1203513612998</v>
      </c>
    </row>
    <row r="28" spans="1:7" x14ac:dyDescent="0.3">
      <c r="A28" s="11">
        <v>44621</v>
      </c>
      <c r="B28" s="9" t="s">
        <v>42</v>
      </c>
      <c r="C28" s="9" t="s">
        <v>4</v>
      </c>
      <c r="D28" s="9" t="s">
        <v>31</v>
      </c>
      <c r="E28" s="9" t="s">
        <v>39</v>
      </c>
      <c r="F28" s="10">
        <v>2869</v>
      </c>
      <c r="G28" s="10">
        <v>2183.6043607060906</v>
      </c>
    </row>
    <row r="29" spans="1:7" x14ac:dyDescent="0.3">
      <c r="A29" s="11">
        <v>44652</v>
      </c>
      <c r="B29" s="9" t="s">
        <v>40</v>
      </c>
      <c r="C29" s="9" t="s">
        <v>4</v>
      </c>
      <c r="D29" s="9" t="s">
        <v>31</v>
      </c>
      <c r="E29" s="9" t="s">
        <v>39</v>
      </c>
      <c r="F29" s="10">
        <v>8238</v>
      </c>
      <c r="G29" s="10">
        <v>4227.8796568065864</v>
      </c>
    </row>
    <row r="30" spans="1:7" x14ac:dyDescent="0.3">
      <c r="A30" s="11">
        <v>44682</v>
      </c>
      <c r="B30" s="9" t="s">
        <v>42</v>
      </c>
      <c r="C30" s="9" t="s">
        <v>4</v>
      </c>
      <c r="D30" s="9" t="s">
        <v>31</v>
      </c>
      <c r="E30" s="9" t="s">
        <v>39</v>
      </c>
      <c r="F30" s="10">
        <v>7726</v>
      </c>
      <c r="G30" s="10">
        <v>2529.7683544516631</v>
      </c>
    </row>
    <row r="31" spans="1:7" x14ac:dyDescent="0.3">
      <c r="A31" s="11">
        <v>44713</v>
      </c>
      <c r="B31" s="9" t="s">
        <v>43</v>
      </c>
      <c r="C31" s="9" t="s">
        <v>4</v>
      </c>
      <c r="D31" s="9" t="s">
        <v>41</v>
      </c>
      <c r="E31" s="9" t="s">
        <v>44</v>
      </c>
      <c r="F31" s="10">
        <v>2947</v>
      </c>
      <c r="G31" s="10">
        <v>1736.9056571703518</v>
      </c>
    </row>
    <row r="32" spans="1:7" x14ac:dyDescent="0.3">
      <c r="A32" s="11">
        <v>44743</v>
      </c>
      <c r="B32" s="9" t="s">
        <v>45</v>
      </c>
      <c r="C32" s="9" t="s">
        <v>4</v>
      </c>
      <c r="D32" s="9" t="s">
        <v>41</v>
      </c>
      <c r="E32" s="9" t="s">
        <v>44</v>
      </c>
      <c r="F32" s="10">
        <v>2493</v>
      </c>
      <c r="G32" s="10">
        <v>967.61943369134644</v>
      </c>
    </row>
    <row r="33" spans="1:7" x14ac:dyDescent="0.3">
      <c r="A33" s="11">
        <v>44774</v>
      </c>
      <c r="B33" s="9" t="s">
        <v>46</v>
      </c>
      <c r="C33" s="9" t="s">
        <v>4</v>
      </c>
      <c r="D33" s="9" t="s">
        <v>41</v>
      </c>
      <c r="E33" s="9" t="s">
        <v>47</v>
      </c>
      <c r="F33" s="10">
        <v>5249</v>
      </c>
      <c r="G33" s="10">
        <v>82.283034027268414</v>
      </c>
    </row>
    <row r="34" spans="1:7" x14ac:dyDescent="0.3">
      <c r="A34" s="11">
        <v>44562</v>
      </c>
      <c r="B34" s="9" t="s">
        <v>48</v>
      </c>
      <c r="C34" s="9" t="s">
        <v>4</v>
      </c>
      <c r="D34" s="9" t="s">
        <v>41</v>
      </c>
      <c r="E34" s="9" t="s">
        <v>47</v>
      </c>
      <c r="F34" s="10">
        <v>3722</v>
      </c>
      <c r="G34" s="10">
        <v>2028.6904549918274</v>
      </c>
    </row>
    <row r="35" spans="1:7" x14ac:dyDescent="0.3">
      <c r="A35" s="11">
        <v>44593</v>
      </c>
      <c r="B35" s="9" t="s">
        <v>49</v>
      </c>
      <c r="C35" s="9" t="s">
        <v>61</v>
      </c>
      <c r="D35" s="9" t="s">
        <v>31</v>
      </c>
      <c r="E35" s="9" t="s">
        <v>47</v>
      </c>
      <c r="F35" s="10">
        <v>6569</v>
      </c>
      <c r="G35" s="10">
        <v>2129.0930231875805</v>
      </c>
    </row>
    <row r="36" spans="1:7" x14ac:dyDescent="0.3">
      <c r="A36" s="11">
        <v>44621</v>
      </c>
      <c r="B36" s="9" t="s">
        <v>57</v>
      </c>
      <c r="C36" s="9" t="s">
        <v>61</v>
      </c>
      <c r="D36" s="9" t="s">
        <v>31</v>
      </c>
      <c r="E36" s="9" t="s">
        <v>56</v>
      </c>
      <c r="F36" s="10">
        <v>1121</v>
      </c>
      <c r="G36" s="10">
        <v>963.07400571108622</v>
      </c>
    </row>
    <row r="37" spans="1:7" x14ac:dyDescent="0.3">
      <c r="A37" s="11">
        <v>44652</v>
      </c>
      <c r="B37" s="9" t="s">
        <v>58</v>
      </c>
      <c r="C37" s="9" t="s">
        <v>61</v>
      </c>
      <c r="D37" s="9" t="s">
        <v>62</v>
      </c>
      <c r="E37" s="9" t="s">
        <v>56</v>
      </c>
      <c r="F37" s="10">
        <v>6677</v>
      </c>
      <c r="G37" s="10">
        <v>3430.9285623547903</v>
      </c>
    </row>
    <row r="38" spans="1:7" x14ac:dyDescent="0.3">
      <c r="A38" s="11">
        <v>44682</v>
      </c>
      <c r="B38" s="9" t="s">
        <v>59</v>
      </c>
      <c r="C38" s="9" t="s">
        <v>61</v>
      </c>
      <c r="D38" s="9" t="s">
        <v>62</v>
      </c>
      <c r="E38" s="9" t="s">
        <v>56</v>
      </c>
      <c r="F38" s="10">
        <v>8488</v>
      </c>
      <c r="G38" s="10">
        <v>7794.1145355183899</v>
      </c>
    </row>
    <row r="39" spans="1:7" x14ac:dyDescent="0.3">
      <c r="A39" s="11">
        <v>44713</v>
      </c>
      <c r="B39" s="9" t="s">
        <v>33</v>
      </c>
      <c r="C39" s="9" t="s">
        <v>61</v>
      </c>
      <c r="D39" s="9" t="s">
        <v>62</v>
      </c>
      <c r="E39" s="9" t="s">
        <v>32</v>
      </c>
      <c r="F39" s="10">
        <v>1400</v>
      </c>
      <c r="G39" s="10">
        <v>757.77390761131051</v>
      </c>
    </row>
    <row r="40" spans="1:7" x14ac:dyDescent="0.3">
      <c r="A40" s="11">
        <v>44743</v>
      </c>
      <c r="B40" s="9" t="s">
        <v>34</v>
      </c>
      <c r="C40" s="9" t="s">
        <v>61</v>
      </c>
      <c r="D40" s="9" t="s">
        <v>31</v>
      </c>
      <c r="E40" s="9" t="s">
        <v>32</v>
      </c>
      <c r="F40" s="10">
        <v>5179</v>
      </c>
      <c r="G40" s="10">
        <v>4259.1347354629297</v>
      </c>
    </row>
    <row r="41" spans="1:7" x14ac:dyDescent="0.3">
      <c r="A41" s="11">
        <v>44774</v>
      </c>
      <c r="B41" s="9" t="s">
        <v>35</v>
      </c>
      <c r="C41" s="9" t="s">
        <v>61</v>
      </c>
      <c r="D41" s="9" t="s">
        <v>62</v>
      </c>
      <c r="E41" s="9" t="s">
        <v>32</v>
      </c>
      <c r="F41" s="10">
        <v>9975</v>
      </c>
      <c r="G41" s="10">
        <v>6502.4233911618076</v>
      </c>
    </row>
    <row r="42" spans="1:7" x14ac:dyDescent="0.3">
      <c r="A42" s="11">
        <v>44562</v>
      </c>
      <c r="B42" s="9" t="s">
        <v>33</v>
      </c>
      <c r="C42" s="9" t="s">
        <v>61</v>
      </c>
      <c r="D42" s="9" t="s">
        <v>62</v>
      </c>
      <c r="E42" s="9" t="s">
        <v>32</v>
      </c>
      <c r="F42" s="10">
        <v>9823</v>
      </c>
      <c r="G42" s="10">
        <v>1011.3600472643393</v>
      </c>
    </row>
    <row r="43" spans="1:7" x14ac:dyDescent="0.3">
      <c r="A43" s="11">
        <v>44593</v>
      </c>
      <c r="B43" s="9" t="s">
        <v>34</v>
      </c>
      <c r="C43" s="9" t="s">
        <v>61</v>
      </c>
      <c r="D43" s="9" t="s">
        <v>31</v>
      </c>
      <c r="E43" s="9" t="s">
        <v>32</v>
      </c>
      <c r="F43" s="10">
        <v>3648</v>
      </c>
      <c r="G43" s="10">
        <v>2689.8594534318518</v>
      </c>
    </row>
    <row r="44" spans="1:7" x14ac:dyDescent="0.3">
      <c r="A44" s="11">
        <v>44621</v>
      </c>
      <c r="B44" s="9" t="s">
        <v>35</v>
      </c>
      <c r="C44" s="9" t="s">
        <v>61</v>
      </c>
      <c r="D44" s="9" t="s">
        <v>60</v>
      </c>
      <c r="E44" s="9" t="s">
        <v>32</v>
      </c>
      <c r="F44" s="10">
        <v>9624</v>
      </c>
      <c r="G44" s="10">
        <v>9040.5963593169927</v>
      </c>
    </row>
    <row r="45" spans="1:7" x14ac:dyDescent="0.3">
      <c r="A45" s="11">
        <v>44652</v>
      </c>
      <c r="B45" s="9" t="s">
        <v>37</v>
      </c>
      <c r="C45" s="9" t="s">
        <v>61</v>
      </c>
      <c r="D45" s="9" t="s">
        <v>60</v>
      </c>
      <c r="E45" s="9" t="s">
        <v>32</v>
      </c>
      <c r="F45" s="10">
        <v>1922</v>
      </c>
      <c r="G45" s="10">
        <v>822.82754484708255</v>
      </c>
    </row>
    <row r="46" spans="1:7" x14ac:dyDescent="0.3">
      <c r="A46" s="11">
        <v>44682</v>
      </c>
      <c r="B46" s="9" t="s">
        <v>38</v>
      </c>
      <c r="C46" s="9" t="s">
        <v>61</v>
      </c>
      <c r="D46" s="9" t="s">
        <v>60</v>
      </c>
      <c r="E46" s="9" t="s">
        <v>39</v>
      </c>
      <c r="F46" s="10">
        <v>6702</v>
      </c>
      <c r="G46" s="10">
        <v>5344.6593345512447</v>
      </c>
    </row>
    <row r="47" spans="1:7" x14ac:dyDescent="0.3">
      <c r="A47" s="11">
        <v>44713</v>
      </c>
      <c r="B47" s="9" t="s">
        <v>40</v>
      </c>
      <c r="C47" s="9" t="s">
        <v>61</v>
      </c>
      <c r="D47" s="9" t="s">
        <v>60</v>
      </c>
      <c r="E47" s="9" t="s">
        <v>39</v>
      </c>
      <c r="F47" s="10">
        <v>3457</v>
      </c>
      <c r="G47" s="10">
        <v>1390.7313891981653</v>
      </c>
    </row>
    <row r="48" spans="1:7" x14ac:dyDescent="0.3">
      <c r="A48" s="11">
        <v>44743</v>
      </c>
      <c r="B48" s="9" t="s">
        <v>42</v>
      </c>
      <c r="C48" s="9" t="s">
        <v>61</v>
      </c>
      <c r="D48" s="9" t="s">
        <v>31</v>
      </c>
      <c r="E48" s="9" t="s">
        <v>39</v>
      </c>
      <c r="F48" s="10">
        <v>4417</v>
      </c>
      <c r="G48" s="10">
        <v>273.74114088744221</v>
      </c>
    </row>
    <row r="49" spans="1:7" x14ac:dyDescent="0.3">
      <c r="A49" s="11">
        <v>44774</v>
      </c>
      <c r="B49" s="9" t="s">
        <v>43</v>
      </c>
      <c r="C49" s="9" t="s">
        <v>61</v>
      </c>
      <c r="D49" s="9" t="s">
        <v>31</v>
      </c>
      <c r="E49" s="9" t="s">
        <v>44</v>
      </c>
      <c r="F49" s="10">
        <v>3263</v>
      </c>
      <c r="G49" s="10">
        <v>507.25902705589908</v>
      </c>
    </row>
    <row r="50" spans="1:7" x14ac:dyDescent="0.3">
      <c r="A50" s="11">
        <v>44562</v>
      </c>
      <c r="B50" s="9" t="s">
        <v>45</v>
      </c>
      <c r="C50" s="9" t="s">
        <v>63</v>
      </c>
      <c r="D50" s="9" t="s">
        <v>31</v>
      </c>
      <c r="E50" s="9" t="s">
        <v>44</v>
      </c>
      <c r="F50" s="10">
        <v>3793</v>
      </c>
      <c r="G50" s="10">
        <v>27.449446770448134</v>
      </c>
    </row>
    <row r="51" spans="1:7" x14ac:dyDescent="0.3">
      <c r="A51" s="11">
        <v>44593</v>
      </c>
      <c r="B51" s="9" t="s">
        <v>46</v>
      </c>
      <c r="C51" s="9" t="s">
        <v>63</v>
      </c>
      <c r="D51" s="9" t="s">
        <v>31</v>
      </c>
      <c r="E51" s="9" t="s">
        <v>47</v>
      </c>
      <c r="F51" s="10">
        <v>6341</v>
      </c>
      <c r="G51" s="10">
        <v>5061.0928965313178</v>
      </c>
    </row>
    <row r="52" spans="1:7" x14ac:dyDescent="0.3">
      <c r="A52" s="11">
        <v>44621</v>
      </c>
      <c r="B52" s="9" t="s">
        <v>48</v>
      </c>
      <c r="C52" s="9" t="s">
        <v>63</v>
      </c>
      <c r="D52" s="9" t="s">
        <v>41</v>
      </c>
      <c r="E52" s="9" t="s">
        <v>47</v>
      </c>
      <c r="F52" s="10">
        <v>4953</v>
      </c>
      <c r="G52" s="10">
        <v>2387.7712326517676</v>
      </c>
    </row>
    <row r="53" spans="1:7" x14ac:dyDescent="0.3">
      <c r="A53" s="11">
        <v>44652</v>
      </c>
      <c r="B53" s="9" t="s">
        <v>49</v>
      </c>
      <c r="C53" s="9" t="s">
        <v>63</v>
      </c>
      <c r="D53" s="9" t="s">
        <v>41</v>
      </c>
      <c r="E53" s="9" t="s">
        <v>47</v>
      </c>
      <c r="F53" s="10">
        <v>4029</v>
      </c>
      <c r="G53" s="10">
        <v>3715.5056557911921</v>
      </c>
    </row>
    <row r="54" spans="1:7" x14ac:dyDescent="0.3">
      <c r="A54" s="11">
        <v>44682</v>
      </c>
      <c r="B54" s="9" t="s">
        <v>50</v>
      </c>
      <c r="C54" s="9" t="s">
        <v>63</v>
      </c>
      <c r="D54" s="9" t="s">
        <v>52</v>
      </c>
      <c r="E54" s="9" t="s">
        <v>47</v>
      </c>
      <c r="F54" s="10">
        <v>8564</v>
      </c>
      <c r="G54" s="10">
        <v>6945.4323907932248</v>
      </c>
    </row>
    <row r="55" spans="1:7" x14ac:dyDescent="0.3">
      <c r="A55" s="11">
        <v>44713</v>
      </c>
      <c r="B55" s="9" t="s">
        <v>51</v>
      </c>
      <c r="C55" s="9" t="s">
        <v>63</v>
      </c>
      <c r="D55" s="9" t="s">
        <v>52</v>
      </c>
      <c r="E55" s="9" t="s">
        <v>53</v>
      </c>
      <c r="F55" s="10">
        <v>6185</v>
      </c>
      <c r="G55" s="10">
        <v>4152.3647639607589</v>
      </c>
    </row>
    <row r="56" spans="1:7" x14ac:dyDescent="0.3">
      <c r="A56" s="11">
        <v>44743</v>
      </c>
      <c r="B56" s="9" t="s">
        <v>54</v>
      </c>
      <c r="C56" s="9" t="s">
        <v>63</v>
      </c>
      <c r="D56" s="9" t="s">
        <v>52</v>
      </c>
      <c r="E56" s="9" t="s">
        <v>53</v>
      </c>
      <c r="F56" s="10">
        <v>6945</v>
      </c>
      <c r="G56" s="10">
        <v>1429.0533356004794</v>
      </c>
    </row>
    <row r="57" spans="1:7" x14ac:dyDescent="0.3">
      <c r="A57" s="11">
        <v>44774</v>
      </c>
      <c r="B57" s="9" t="s">
        <v>55</v>
      </c>
      <c r="C57" s="9" t="s">
        <v>63</v>
      </c>
      <c r="D57" s="9" t="s">
        <v>62</v>
      </c>
      <c r="E57" s="9" t="s">
        <v>56</v>
      </c>
      <c r="F57" s="10">
        <v>6562</v>
      </c>
      <c r="G57" s="10">
        <v>2200.5974671996646</v>
      </c>
    </row>
    <row r="58" spans="1:7" x14ac:dyDescent="0.3">
      <c r="A58" s="11">
        <v>44562</v>
      </c>
      <c r="B58" s="9" t="s">
        <v>57</v>
      </c>
      <c r="C58" s="9" t="s">
        <v>63</v>
      </c>
      <c r="D58" s="9" t="s">
        <v>62</v>
      </c>
      <c r="E58" s="9" t="s">
        <v>56</v>
      </c>
      <c r="F58" s="10">
        <v>2354</v>
      </c>
      <c r="G58" s="10">
        <v>2280.295050711869</v>
      </c>
    </row>
    <row r="59" spans="1:7" x14ac:dyDescent="0.3">
      <c r="A59" s="11">
        <v>44593</v>
      </c>
      <c r="B59" s="9" t="s">
        <v>58</v>
      </c>
      <c r="C59" s="9" t="s">
        <v>63</v>
      </c>
      <c r="D59" s="9" t="s">
        <v>62</v>
      </c>
      <c r="E59" s="9" t="s">
        <v>56</v>
      </c>
      <c r="F59" s="10">
        <v>9088</v>
      </c>
      <c r="G59" s="10">
        <v>4245.1188464515526</v>
      </c>
    </row>
    <row r="60" spans="1:7" x14ac:dyDescent="0.3">
      <c r="A60" s="11">
        <v>44621</v>
      </c>
      <c r="B60" s="9" t="s">
        <v>59</v>
      </c>
      <c r="C60" s="9" t="s">
        <v>63</v>
      </c>
      <c r="D60" s="9" t="s">
        <v>62</v>
      </c>
      <c r="E60" s="9" t="s">
        <v>56</v>
      </c>
      <c r="F60" s="10">
        <v>5680</v>
      </c>
      <c r="G60" s="10">
        <v>4965.0298394948795</v>
      </c>
    </row>
    <row r="61" spans="1:7" x14ac:dyDescent="0.3">
      <c r="A61" s="11">
        <v>44652</v>
      </c>
      <c r="B61" s="9" t="s">
        <v>33</v>
      </c>
      <c r="C61" s="9" t="s">
        <v>63</v>
      </c>
      <c r="D61" s="9" t="s">
        <v>60</v>
      </c>
      <c r="E61" s="9" t="s">
        <v>32</v>
      </c>
      <c r="F61" s="10">
        <v>9427</v>
      </c>
      <c r="G61" s="10">
        <v>781.63269558988907</v>
      </c>
    </row>
    <row r="62" spans="1:7" x14ac:dyDescent="0.3">
      <c r="A62" s="11">
        <v>44682</v>
      </c>
      <c r="B62" s="9" t="s">
        <v>34</v>
      </c>
      <c r="C62" s="9" t="s">
        <v>63</v>
      </c>
      <c r="D62" s="9" t="s">
        <v>60</v>
      </c>
      <c r="E62" s="9" t="s">
        <v>32</v>
      </c>
      <c r="F62" s="10">
        <v>9806</v>
      </c>
      <c r="G62" s="10">
        <v>2525.1772285358697</v>
      </c>
    </row>
    <row r="63" spans="1:7" x14ac:dyDescent="0.3">
      <c r="A63" s="11">
        <v>44713</v>
      </c>
      <c r="B63" s="9" t="s">
        <v>35</v>
      </c>
      <c r="C63" s="9" t="s">
        <v>63</v>
      </c>
      <c r="D63" s="9" t="s">
        <v>60</v>
      </c>
      <c r="E63" s="9" t="s">
        <v>32</v>
      </c>
      <c r="F63" s="10">
        <v>1285</v>
      </c>
      <c r="G63" s="10">
        <v>498.74686763040069</v>
      </c>
    </row>
    <row r="64" spans="1:7" x14ac:dyDescent="0.3">
      <c r="A64" s="11">
        <v>44743</v>
      </c>
      <c r="B64" s="9" t="s">
        <v>37</v>
      </c>
      <c r="C64" s="9" t="s">
        <v>63</v>
      </c>
      <c r="D64" s="9" t="s">
        <v>62</v>
      </c>
      <c r="E64" s="9" t="s">
        <v>32</v>
      </c>
      <c r="F64" s="10">
        <v>7055</v>
      </c>
      <c r="G64" s="10">
        <v>1792.1297638323706</v>
      </c>
    </row>
    <row r="65" spans="1:7" x14ac:dyDescent="0.3">
      <c r="A65" s="11">
        <v>44774</v>
      </c>
      <c r="B65" s="9" t="s">
        <v>38</v>
      </c>
      <c r="C65" s="9" t="s">
        <v>63</v>
      </c>
      <c r="D65" s="9" t="s">
        <v>31</v>
      </c>
      <c r="E65" s="9" t="s">
        <v>39</v>
      </c>
      <c r="F65" s="10">
        <v>3854</v>
      </c>
      <c r="G65" s="10">
        <v>1401.1099456907725</v>
      </c>
    </row>
    <row r="66" spans="1:7" x14ac:dyDescent="0.3">
      <c r="A66" s="11">
        <v>44562</v>
      </c>
      <c r="B66" s="9" t="s">
        <v>35</v>
      </c>
      <c r="C66" s="9" t="s">
        <v>64</v>
      </c>
      <c r="D66" s="9" t="s">
        <v>31</v>
      </c>
      <c r="E66" s="9" t="s">
        <v>32</v>
      </c>
      <c r="F66" s="10">
        <v>2797</v>
      </c>
      <c r="G66" s="10">
        <v>795.2695359328975</v>
      </c>
    </row>
    <row r="67" spans="1:7" x14ac:dyDescent="0.3">
      <c r="A67" s="11">
        <v>44593</v>
      </c>
      <c r="B67" s="9" t="s">
        <v>33</v>
      </c>
      <c r="C67" s="9" t="s">
        <v>64</v>
      </c>
      <c r="D67" s="9" t="s">
        <v>41</v>
      </c>
      <c r="E67" s="9" t="s">
        <v>32</v>
      </c>
      <c r="F67" s="10">
        <v>7321</v>
      </c>
      <c r="G67" s="10">
        <v>6352.8164604304156</v>
      </c>
    </row>
    <row r="68" spans="1:7" x14ac:dyDescent="0.3">
      <c r="A68" s="11">
        <v>44621</v>
      </c>
      <c r="B68" s="9" t="s">
        <v>34</v>
      </c>
      <c r="C68" s="9" t="s">
        <v>64</v>
      </c>
      <c r="D68" s="9" t="s">
        <v>41</v>
      </c>
      <c r="E68" s="9" t="s">
        <v>32</v>
      </c>
      <c r="F68" s="10">
        <v>3524</v>
      </c>
      <c r="G68" s="10">
        <v>2129.7102667498707</v>
      </c>
    </row>
    <row r="69" spans="1:7" x14ac:dyDescent="0.3">
      <c r="A69" s="11">
        <v>44652</v>
      </c>
      <c r="B69" s="9" t="s">
        <v>35</v>
      </c>
      <c r="C69" s="9" t="s">
        <v>64</v>
      </c>
      <c r="D69" s="9" t="s">
        <v>41</v>
      </c>
      <c r="E69" s="9" t="s">
        <v>32</v>
      </c>
      <c r="F69" s="10">
        <v>4155</v>
      </c>
      <c r="G69" s="10">
        <v>121.62762803814019</v>
      </c>
    </row>
    <row r="70" spans="1:7" x14ac:dyDescent="0.3">
      <c r="A70" s="11">
        <v>44682</v>
      </c>
      <c r="B70" s="9" t="s">
        <v>37</v>
      </c>
      <c r="C70" s="9" t="s">
        <v>64</v>
      </c>
      <c r="D70" s="9" t="s">
        <v>41</v>
      </c>
      <c r="E70" s="9" t="s">
        <v>32</v>
      </c>
      <c r="F70" s="10">
        <v>9774</v>
      </c>
      <c r="G70" s="10">
        <v>3242.9120435211025</v>
      </c>
    </row>
    <row r="71" spans="1:7" x14ac:dyDescent="0.3">
      <c r="A71" s="11">
        <v>44713</v>
      </c>
      <c r="B71" s="9" t="s">
        <v>38</v>
      </c>
      <c r="C71" s="9" t="s">
        <v>64</v>
      </c>
      <c r="D71" s="9" t="s">
        <v>41</v>
      </c>
      <c r="E71" s="9" t="s">
        <v>39</v>
      </c>
      <c r="F71" s="10">
        <v>8475</v>
      </c>
      <c r="G71" s="10">
        <v>6848.8119690417643</v>
      </c>
    </row>
    <row r="72" spans="1:7" x14ac:dyDescent="0.3">
      <c r="A72" s="11">
        <v>44743</v>
      </c>
      <c r="B72" s="9" t="s">
        <v>40</v>
      </c>
      <c r="C72" s="9" t="s">
        <v>64</v>
      </c>
      <c r="D72" s="9" t="s">
        <v>31</v>
      </c>
      <c r="E72" s="9" t="s">
        <v>39</v>
      </c>
      <c r="F72" s="10">
        <v>8190</v>
      </c>
      <c r="G72" s="10">
        <v>3533.4067916177437</v>
      </c>
    </row>
    <row r="73" spans="1:7" x14ac:dyDescent="0.3">
      <c r="A73" s="11">
        <v>44774</v>
      </c>
      <c r="B73" s="9" t="s">
        <v>42</v>
      </c>
      <c r="C73" s="9" t="s">
        <v>64</v>
      </c>
      <c r="D73" s="9" t="s">
        <v>31</v>
      </c>
      <c r="E73" s="9" t="s">
        <v>39</v>
      </c>
      <c r="F73" s="10">
        <v>7790</v>
      </c>
      <c r="G73" s="10">
        <v>1464.4925382965387</v>
      </c>
    </row>
    <row r="74" spans="1:7" x14ac:dyDescent="0.3">
      <c r="A74" s="11">
        <v>44562</v>
      </c>
      <c r="B74" s="9" t="s">
        <v>43</v>
      </c>
      <c r="C74" s="9" t="s">
        <v>64</v>
      </c>
      <c r="D74" s="9" t="s">
        <v>31</v>
      </c>
      <c r="E74" s="9" t="s">
        <v>44</v>
      </c>
      <c r="F74" s="10">
        <v>7442</v>
      </c>
      <c r="G74" s="10">
        <v>3369.7346921768731</v>
      </c>
    </row>
    <row r="75" spans="1:7" x14ac:dyDescent="0.3">
      <c r="A75" s="11">
        <v>44593</v>
      </c>
      <c r="B75" s="9" t="s">
        <v>45</v>
      </c>
      <c r="C75" s="9" t="s">
        <v>64</v>
      </c>
      <c r="D75" s="9" t="s">
        <v>60</v>
      </c>
      <c r="E75" s="9" t="s">
        <v>44</v>
      </c>
      <c r="F75" s="10">
        <v>3272</v>
      </c>
      <c r="G75" s="10">
        <v>1236.9243599052845</v>
      </c>
    </row>
    <row r="76" spans="1:7" x14ac:dyDescent="0.3">
      <c r="A76" s="11">
        <v>44621</v>
      </c>
      <c r="B76" s="9" t="s">
        <v>46</v>
      </c>
      <c r="C76" s="9" t="s">
        <v>64</v>
      </c>
      <c r="D76" s="9" t="s">
        <v>60</v>
      </c>
      <c r="E76" s="9" t="s">
        <v>47</v>
      </c>
      <c r="F76" s="10">
        <v>9699</v>
      </c>
      <c r="G76" s="10">
        <v>6357.1847403809697</v>
      </c>
    </row>
    <row r="77" spans="1:7" x14ac:dyDescent="0.3">
      <c r="A77" s="11">
        <v>44652</v>
      </c>
      <c r="B77" s="9" t="s">
        <v>48</v>
      </c>
      <c r="C77" s="9" t="s">
        <v>64</v>
      </c>
      <c r="D77" s="9" t="s">
        <v>60</v>
      </c>
      <c r="E77" s="9" t="s">
        <v>47</v>
      </c>
      <c r="F77" s="10">
        <v>6861</v>
      </c>
      <c r="G77" s="10">
        <v>6585.011065055106</v>
      </c>
    </row>
    <row r="78" spans="1:7" x14ac:dyDescent="0.3">
      <c r="A78" s="11">
        <v>44682</v>
      </c>
      <c r="B78" s="9" t="s">
        <v>49</v>
      </c>
      <c r="C78" s="9" t="s">
        <v>64</v>
      </c>
      <c r="D78" s="9" t="s">
        <v>60</v>
      </c>
      <c r="E78" s="9" t="s">
        <v>47</v>
      </c>
      <c r="F78" s="10">
        <v>1339</v>
      </c>
      <c r="G78" s="10">
        <v>118.30728311643519</v>
      </c>
    </row>
    <row r="79" spans="1:7" x14ac:dyDescent="0.3">
      <c r="A79" s="11">
        <v>44713</v>
      </c>
      <c r="B79" s="9" t="s">
        <v>50</v>
      </c>
      <c r="C79" s="9" t="s">
        <v>64</v>
      </c>
      <c r="D79" s="9" t="s">
        <v>60</v>
      </c>
      <c r="E79" s="9" t="s">
        <v>47</v>
      </c>
      <c r="F79" s="10">
        <v>9690</v>
      </c>
      <c r="G79" s="10">
        <v>8800.0035832879839</v>
      </c>
    </row>
    <row r="80" spans="1:7" x14ac:dyDescent="0.3">
      <c r="A80" s="11">
        <v>44743</v>
      </c>
      <c r="B80" s="9" t="s">
        <v>51</v>
      </c>
      <c r="C80" s="9" t="s">
        <v>64</v>
      </c>
      <c r="D80" s="9" t="s">
        <v>31</v>
      </c>
      <c r="E80" s="9" t="s">
        <v>53</v>
      </c>
      <c r="F80" s="10">
        <v>9384</v>
      </c>
      <c r="G80" s="10">
        <v>1361.8307915012865</v>
      </c>
    </row>
    <row r="81" spans="1:7" x14ac:dyDescent="0.3">
      <c r="A81" s="11">
        <v>44774</v>
      </c>
      <c r="B81" s="9" t="s">
        <v>54</v>
      </c>
      <c r="C81" s="9" t="s">
        <v>64</v>
      </c>
      <c r="D81" s="9" t="s">
        <v>31</v>
      </c>
      <c r="E81" s="9" t="s">
        <v>53</v>
      </c>
      <c r="F81" s="10">
        <v>7983</v>
      </c>
      <c r="G81" s="10">
        <v>1259.4807990911402</v>
      </c>
    </row>
    <row r="82" spans="1:7" x14ac:dyDescent="0.3">
      <c r="A82" s="11">
        <v>44562</v>
      </c>
      <c r="B82" s="9" t="s">
        <v>55</v>
      </c>
      <c r="C82" s="9" t="s">
        <v>64</v>
      </c>
      <c r="D82" s="9" t="s">
        <v>36</v>
      </c>
      <c r="E82" s="9" t="s">
        <v>56</v>
      </c>
      <c r="F82" s="10">
        <v>1955</v>
      </c>
      <c r="G82" s="10">
        <v>136.54575089355126</v>
      </c>
    </row>
    <row r="83" spans="1:7" x14ac:dyDescent="0.3">
      <c r="A83" s="11">
        <v>44593</v>
      </c>
      <c r="B83" s="9" t="s">
        <v>57</v>
      </c>
      <c r="C83" s="9" t="s">
        <v>64</v>
      </c>
      <c r="D83" s="9" t="s">
        <v>36</v>
      </c>
      <c r="E83" s="9" t="s">
        <v>56</v>
      </c>
      <c r="F83" s="10">
        <v>9659</v>
      </c>
      <c r="G83" s="10">
        <v>2389.8050100854161</v>
      </c>
    </row>
    <row r="84" spans="1:7" x14ac:dyDescent="0.3">
      <c r="A84" s="11">
        <v>44621</v>
      </c>
      <c r="B84" s="9" t="s">
        <v>58</v>
      </c>
      <c r="C84" s="9" t="s">
        <v>64</v>
      </c>
      <c r="D84" s="9" t="s">
        <v>36</v>
      </c>
      <c r="E84" s="9" t="s">
        <v>56</v>
      </c>
      <c r="F84" s="10">
        <v>2492</v>
      </c>
      <c r="G84" s="10">
        <v>128.53642063393278</v>
      </c>
    </row>
    <row r="85" spans="1:7" x14ac:dyDescent="0.3">
      <c r="A85" s="11">
        <v>44652</v>
      </c>
      <c r="B85" s="9" t="s">
        <v>59</v>
      </c>
      <c r="C85" s="9" t="s">
        <v>64</v>
      </c>
      <c r="D85" s="9" t="s">
        <v>31</v>
      </c>
      <c r="E85" s="9" t="s">
        <v>56</v>
      </c>
      <c r="F85" s="10">
        <v>6034</v>
      </c>
      <c r="G85" s="10">
        <v>5903.0370534192816</v>
      </c>
    </row>
    <row r="86" spans="1:7" x14ac:dyDescent="0.3">
      <c r="A86" s="11">
        <v>44682</v>
      </c>
      <c r="B86" s="9" t="s">
        <v>54</v>
      </c>
      <c r="C86" s="9" t="s">
        <v>64</v>
      </c>
      <c r="D86" s="9" t="s">
        <v>31</v>
      </c>
      <c r="E86" s="9" t="s">
        <v>53</v>
      </c>
      <c r="F86" s="10">
        <v>5284</v>
      </c>
      <c r="G86" s="10">
        <v>3325.4197511186167</v>
      </c>
    </row>
    <row r="87" spans="1:7" x14ac:dyDescent="0.3">
      <c r="A87" s="11">
        <v>44713</v>
      </c>
      <c r="B87" s="9" t="s">
        <v>55</v>
      </c>
      <c r="C87" s="9" t="s">
        <v>65</v>
      </c>
      <c r="D87" s="9" t="s">
        <v>31</v>
      </c>
      <c r="E87" s="9" t="s">
        <v>56</v>
      </c>
      <c r="F87" s="10">
        <v>2454</v>
      </c>
      <c r="G87" s="10">
        <v>399.97407341117463</v>
      </c>
    </row>
    <row r="88" spans="1:7" x14ac:dyDescent="0.3">
      <c r="A88" s="11">
        <v>44743</v>
      </c>
      <c r="B88" s="9" t="s">
        <v>57</v>
      </c>
      <c r="C88" s="9" t="s">
        <v>65</v>
      </c>
      <c r="D88" s="9" t="s">
        <v>52</v>
      </c>
      <c r="E88" s="9" t="s">
        <v>56</v>
      </c>
      <c r="F88" s="10">
        <v>1959</v>
      </c>
      <c r="G88" s="10">
        <v>1840.7730826281247</v>
      </c>
    </row>
    <row r="89" spans="1:7" x14ac:dyDescent="0.3">
      <c r="A89" s="11">
        <v>44774</v>
      </c>
      <c r="B89" s="9" t="s">
        <v>58</v>
      </c>
      <c r="C89" s="9" t="s">
        <v>65</v>
      </c>
      <c r="D89" s="9" t="s">
        <v>52</v>
      </c>
      <c r="E89" s="9" t="s">
        <v>56</v>
      </c>
      <c r="F89" s="10">
        <v>3523</v>
      </c>
      <c r="G89" s="10">
        <v>2916.2439775433049</v>
      </c>
    </row>
    <row r="90" spans="1:7" x14ac:dyDescent="0.3">
      <c r="A90" s="11">
        <v>44562</v>
      </c>
      <c r="B90" s="9" t="s">
        <v>59</v>
      </c>
      <c r="C90" s="9" t="s">
        <v>65</v>
      </c>
      <c r="D90" s="9" t="s">
        <v>52</v>
      </c>
      <c r="E90" s="9" t="s">
        <v>56</v>
      </c>
      <c r="F90" s="10">
        <v>7766</v>
      </c>
      <c r="G90" s="10">
        <v>2226.1454972362917</v>
      </c>
    </row>
    <row r="91" spans="1:7" x14ac:dyDescent="0.3">
      <c r="A91" s="11">
        <v>44593</v>
      </c>
      <c r="B91" s="9" t="s">
        <v>33</v>
      </c>
      <c r="C91" s="9" t="s">
        <v>65</v>
      </c>
      <c r="D91" s="9" t="s">
        <v>52</v>
      </c>
      <c r="E91" s="9" t="s">
        <v>32</v>
      </c>
      <c r="F91" s="10">
        <v>9315</v>
      </c>
      <c r="G91" s="10">
        <v>6249.8025076160056</v>
      </c>
    </row>
    <row r="92" spans="1:7" x14ac:dyDescent="0.3">
      <c r="A92" s="11">
        <v>44621</v>
      </c>
      <c r="B92" s="9" t="s">
        <v>34</v>
      </c>
      <c r="C92" s="9" t="s">
        <v>65</v>
      </c>
      <c r="D92" s="9" t="s">
        <v>52</v>
      </c>
      <c r="E92" s="9" t="s">
        <v>32</v>
      </c>
      <c r="F92" s="10">
        <v>2696</v>
      </c>
      <c r="G92" s="10">
        <v>513.54486947528392</v>
      </c>
    </row>
    <row r="93" spans="1:7" x14ac:dyDescent="0.3">
      <c r="A93" s="11">
        <v>44652</v>
      </c>
      <c r="B93" s="9" t="s">
        <v>35</v>
      </c>
      <c r="C93" s="9" t="s">
        <v>65</v>
      </c>
      <c r="D93" s="9" t="s">
        <v>52</v>
      </c>
      <c r="E93" s="9" t="s">
        <v>32</v>
      </c>
      <c r="F93" s="10">
        <v>3194</v>
      </c>
      <c r="G93" s="10">
        <v>723.44909426991376</v>
      </c>
    </row>
    <row r="94" spans="1:7" x14ac:dyDescent="0.3">
      <c r="A94" s="11">
        <v>44682</v>
      </c>
      <c r="B94" s="9" t="s">
        <v>37</v>
      </c>
      <c r="C94" s="9" t="s">
        <v>65</v>
      </c>
      <c r="D94" s="9" t="s">
        <v>52</v>
      </c>
      <c r="E94" s="9" t="s">
        <v>32</v>
      </c>
      <c r="F94" s="10">
        <v>2549</v>
      </c>
      <c r="G94" s="10">
        <v>305.61636603702345</v>
      </c>
    </row>
    <row r="95" spans="1:7" x14ac:dyDescent="0.3">
      <c r="A95" s="11">
        <v>44713</v>
      </c>
      <c r="B95" s="9" t="s">
        <v>38</v>
      </c>
      <c r="C95" s="9" t="s">
        <v>65</v>
      </c>
      <c r="D95" s="9" t="s">
        <v>62</v>
      </c>
      <c r="E95" s="9" t="s">
        <v>39</v>
      </c>
      <c r="F95" s="10">
        <v>7488</v>
      </c>
      <c r="G95" s="10">
        <v>6011.2649782613025</v>
      </c>
    </row>
    <row r="96" spans="1:7" x14ac:dyDescent="0.3">
      <c r="A96" s="11">
        <v>44743</v>
      </c>
      <c r="B96" s="9" t="s">
        <v>40</v>
      </c>
      <c r="C96" s="9" t="s">
        <v>65</v>
      </c>
      <c r="D96" s="9" t="s">
        <v>36</v>
      </c>
      <c r="E96" s="9" t="s">
        <v>39</v>
      </c>
      <c r="F96" s="10">
        <v>3861</v>
      </c>
      <c r="G96" s="10">
        <v>3461.826439013345</v>
      </c>
    </row>
    <row r="97" spans="1:7" x14ac:dyDescent="0.3">
      <c r="A97" s="11">
        <v>44774</v>
      </c>
      <c r="B97" s="9" t="s">
        <v>42</v>
      </c>
      <c r="C97" s="9" t="s">
        <v>65</v>
      </c>
      <c r="D97" s="9" t="s">
        <v>36</v>
      </c>
      <c r="E97" s="9" t="s">
        <v>39</v>
      </c>
      <c r="F97" s="10">
        <v>7583</v>
      </c>
      <c r="G97" s="10">
        <v>3043.0874612406392</v>
      </c>
    </row>
    <row r="98" spans="1:7" x14ac:dyDescent="0.3">
      <c r="A98" s="11">
        <v>44562</v>
      </c>
      <c r="B98" s="9" t="s">
        <v>40</v>
      </c>
      <c r="C98" s="9" t="s">
        <v>65</v>
      </c>
      <c r="D98" s="9" t="s">
        <v>36</v>
      </c>
      <c r="E98" s="9" t="s">
        <v>39</v>
      </c>
      <c r="F98" s="10">
        <v>6904</v>
      </c>
      <c r="G98" s="10">
        <v>2356.5131527678</v>
      </c>
    </row>
    <row r="99" spans="1:7" x14ac:dyDescent="0.3">
      <c r="A99" s="11">
        <v>44593</v>
      </c>
      <c r="B99" s="9" t="s">
        <v>42</v>
      </c>
      <c r="C99" s="9" t="s">
        <v>65</v>
      </c>
      <c r="D99" s="9" t="s">
        <v>36</v>
      </c>
      <c r="E99" s="9" t="s">
        <v>39</v>
      </c>
      <c r="F99" s="10">
        <v>9611</v>
      </c>
      <c r="G99" s="10">
        <v>6308.9607166899577</v>
      </c>
    </row>
    <row r="100" spans="1:7" x14ac:dyDescent="0.3">
      <c r="A100" s="11">
        <v>44621</v>
      </c>
      <c r="B100" s="9" t="s">
        <v>43</v>
      </c>
      <c r="C100" s="9" t="s">
        <v>65</v>
      </c>
      <c r="D100" s="9" t="s">
        <v>36</v>
      </c>
      <c r="E100" s="9" t="s">
        <v>44</v>
      </c>
      <c r="F100" s="10">
        <v>6805</v>
      </c>
      <c r="G100" s="10">
        <v>4619.6670532505095</v>
      </c>
    </row>
    <row r="101" spans="1:7" x14ac:dyDescent="0.3">
      <c r="A101" s="11">
        <v>44652</v>
      </c>
      <c r="B101" s="9" t="s">
        <v>45</v>
      </c>
      <c r="C101" s="9" t="s">
        <v>65</v>
      </c>
      <c r="D101" s="9" t="s">
        <v>36</v>
      </c>
      <c r="E101" s="9" t="s">
        <v>44</v>
      </c>
      <c r="F101" s="10">
        <v>9280</v>
      </c>
      <c r="G101" s="10">
        <v>2503.8225448561702</v>
      </c>
    </row>
    <row r="102" spans="1:7" x14ac:dyDescent="0.3">
      <c r="A102" s="11">
        <v>44682</v>
      </c>
      <c r="B102" s="9" t="s">
        <v>35</v>
      </c>
      <c r="C102" s="9" t="s">
        <v>65</v>
      </c>
      <c r="D102" s="9" t="s">
        <v>36</v>
      </c>
      <c r="E102" s="9" t="s">
        <v>32</v>
      </c>
      <c r="F102" s="10">
        <v>2008</v>
      </c>
      <c r="G102" s="10">
        <v>1532.2869422675299</v>
      </c>
    </row>
    <row r="103" spans="1:7" x14ac:dyDescent="0.3">
      <c r="A103" s="11">
        <v>44713</v>
      </c>
      <c r="B103" s="9" t="s">
        <v>33</v>
      </c>
      <c r="C103" s="9" t="s">
        <v>65</v>
      </c>
      <c r="D103" s="9" t="s">
        <v>36</v>
      </c>
      <c r="E103" s="9" t="s">
        <v>32</v>
      </c>
      <c r="F103" s="10">
        <v>1540</v>
      </c>
      <c r="G103" s="10">
        <v>1523.062622535695</v>
      </c>
    </row>
    <row r="104" spans="1:7" x14ac:dyDescent="0.3">
      <c r="A104" s="11">
        <v>44743</v>
      </c>
      <c r="B104" s="9" t="s">
        <v>34</v>
      </c>
      <c r="C104" s="9" t="s">
        <v>65</v>
      </c>
      <c r="D104" s="9" t="s">
        <v>36</v>
      </c>
      <c r="E104" s="9" t="s">
        <v>32</v>
      </c>
      <c r="F104" s="10">
        <v>2814</v>
      </c>
      <c r="G104" s="10">
        <v>1751.7168278096904</v>
      </c>
    </row>
    <row r="105" spans="1:7" x14ac:dyDescent="0.3">
      <c r="A105" s="11">
        <v>44774</v>
      </c>
      <c r="B105" s="9" t="s">
        <v>35</v>
      </c>
      <c r="C105" s="9" t="s">
        <v>65</v>
      </c>
      <c r="D105" s="9" t="s">
        <v>62</v>
      </c>
      <c r="E105" s="9" t="s">
        <v>32</v>
      </c>
      <c r="F105" s="10">
        <v>2008</v>
      </c>
      <c r="G105" s="10">
        <v>928.06341270604355</v>
      </c>
    </row>
    <row r="106" spans="1:7" x14ac:dyDescent="0.3">
      <c r="A106" s="11">
        <v>44562</v>
      </c>
      <c r="B106" s="9" t="s">
        <v>37</v>
      </c>
      <c r="C106" s="9" t="s">
        <v>65</v>
      </c>
      <c r="D106" s="9" t="s">
        <v>62</v>
      </c>
      <c r="E106" s="9" t="s">
        <v>32</v>
      </c>
      <c r="F106" s="10">
        <v>8627</v>
      </c>
      <c r="G106" s="10">
        <v>5394.2644585705839</v>
      </c>
    </row>
    <row r="107" spans="1:7" x14ac:dyDescent="0.3">
      <c r="A107" s="11">
        <v>44593</v>
      </c>
      <c r="B107" s="9" t="s">
        <v>38</v>
      </c>
      <c r="C107" s="9" t="s">
        <v>65</v>
      </c>
      <c r="D107" s="9" t="s">
        <v>62</v>
      </c>
      <c r="E107" s="9" t="s">
        <v>39</v>
      </c>
      <c r="F107" s="10">
        <v>7880</v>
      </c>
      <c r="G107" s="10">
        <v>2339.0785004144755</v>
      </c>
    </row>
    <row r="108" spans="1:7" x14ac:dyDescent="0.3">
      <c r="A108" s="11">
        <v>44621</v>
      </c>
      <c r="B108" s="9" t="s">
        <v>40</v>
      </c>
      <c r="C108" s="9" t="s">
        <v>65</v>
      </c>
      <c r="D108" s="9" t="s">
        <v>62</v>
      </c>
      <c r="E108" s="9" t="s">
        <v>39</v>
      </c>
      <c r="F108" s="10">
        <v>8187</v>
      </c>
      <c r="G108" s="10">
        <v>448.82221083576115</v>
      </c>
    </row>
    <row r="109" spans="1:7" x14ac:dyDescent="0.3">
      <c r="A109" s="11">
        <v>44652</v>
      </c>
      <c r="B109" s="9" t="s">
        <v>42</v>
      </c>
      <c r="C109" s="9" t="s">
        <v>65</v>
      </c>
      <c r="D109" s="9" t="s">
        <v>62</v>
      </c>
      <c r="E109" s="9" t="s">
        <v>39</v>
      </c>
      <c r="F109" s="10">
        <v>1707</v>
      </c>
      <c r="G109" s="10">
        <v>1134.9446387411879</v>
      </c>
    </row>
    <row r="110" spans="1:7" x14ac:dyDescent="0.3">
      <c r="A110" s="11">
        <v>44682</v>
      </c>
      <c r="B110" s="9" t="s">
        <v>43</v>
      </c>
      <c r="C110" s="9" t="s">
        <v>7</v>
      </c>
      <c r="D110" s="9" t="s">
        <v>31</v>
      </c>
      <c r="E110" s="9" t="s">
        <v>44</v>
      </c>
      <c r="F110" s="10">
        <v>1026</v>
      </c>
      <c r="G110" s="10">
        <v>162.86344205882739</v>
      </c>
    </row>
    <row r="111" spans="1:7" x14ac:dyDescent="0.3">
      <c r="A111" s="11">
        <v>44713</v>
      </c>
      <c r="B111" s="9" t="s">
        <v>45</v>
      </c>
      <c r="C111" s="9" t="s">
        <v>7</v>
      </c>
      <c r="D111" s="9" t="s">
        <v>31</v>
      </c>
      <c r="E111" s="9" t="s">
        <v>44</v>
      </c>
      <c r="F111" s="10">
        <v>5850</v>
      </c>
      <c r="G111" s="10">
        <v>1995.5779005845195</v>
      </c>
    </row>
    <row r="112" spans="1:7" x14ac:dyDescent="0.3">
      <c r="A112" s="11">
        <v>44743</v>
      </c>
      <c r="B112" s="9" t="s">
        <v>46</v>
      </c>
      <c r="C112" s="9" t="s">
        <v>7</v>
      </c>
      <c r="D112" s="9" t="s">
        <v>31</v>
      </c>
      <c r="E112" s="9" t="s">
        <v>47</v>
      </c>
      <c r="F112" s="10">
        <v>5976</v>
      </c>
      <c r="G112" s="10">
        <v>504.64402782972985</v>
      </c>
    </row>
    <row r="113" spans="1:7" x14ac:dyDescent="0.3">
      <c r="A113" s="11">
        <v>44774</v>
      </c>
      <c r="B113" s="9" t="s">
        <v>48</v>
      </c>
      <c r="C113" s="9" t="s">
        <v>7</v>
      </c>
      <c r="D113" s="9" t="s">
        <v>31</v>
      </c>
      <c r="E113" s="9" t="s">
        <v>47</v>
      </c>
      <c r="F113" s="10">
        <v>1794</v>
      </c>
      <c r="G113" s="10">
        <v>437.23992819781569</v>
      </c>
    </row>
    <row r="114" spans="1:7" x14ac:dyDescent="0.3">
      <c r="A114" s="11">
        <v>44562</v>
      </c>
      <c r="B114" s="9" t="s">
        <v>49</v>
      </c>
      <c r="C114" s="9" t="s">
        <v>7</v>
      </c>
      <c r="D114" s="9" t="s">
        <v>41</v>
      </c>
      <c r="E114" s="9" t="s">
        <v>47</v>
      </c>
      <c r="F114" s="10">
        <v>6218</v>
      </c>
      <c r="G114" s="10">
        <v>3046.7378874059341</v>
      </c>
    </row>
    <row r="115" spans="1:7" x14ac:dyDescent="0.3">
      <c r="A115" s="11">
        <v>44593</v>
      </c>
      <c r="B115" s="9" t="s">
        <v>50</v>
      </c>
      <c r="C115" s="9" t="s">
        <v>7</v>
      </c>
      <c r="D115" s="9" t="s">
        <v>41</v>
      </c>
      <c r="E115" s="9" t="s">
        <v>47</v>
      </c>
      <c r="F115" s="10">
        <v>6380</v>
      </c>
      <c r="G115" s="10">
        <v>1533.0332166902058</v>
      </c>
    </row>
    <row r="116" spans="1:7" x14ac:dyDescent="0.3">
      <c r="A116" s="11">
        <v>44621</v>
      </c>
      <c r="B116" s="9" t="s">
        <v>51</v>
      </c>
      <c r="C116" s="9" t="s">
        <v>7</v>
      </c>
      <c r="D116" s="9" t="s">
        <v>41</v>
      </c>
      <c r="E116" s="9" t="s">
        <v>53</v>
      </c>
      <c r="F116" s="10">
        <v>1524</v>
      </c>
      <c r="G116" s="10">
        <v>1428.2141542831239</v>
      </c>
    </row>
    <row r="117" spans="1:7" x14ac:dyDescent="0.3">
      <c r="A117" s="11">
        <v>44652</v>
      </c>
      <c r="B117" s="9" t="s">
        <v>54</v>
      </c>
      <c r="C117" s="9" t="s">
        <v>7</v>
      </c>
      <c r="D117" s="9" t="s">
        <v>41</v>
      </c>
      <c r="E117" s="9" t="s">
        <v>53</v>
      </c>
      <c r="F117" s="10">
        <v>1166</v>
      </c>
      <c r="G117" s="10">
        <v>115.37975405560127</v>
      </c>
    </row>
    <row r="118" spans="1:7" x14ac:dyDescent="0.3">
      <c r="A118" s="11">
        <v>44682</v>
      </c>
      <c r="B118" s="9" t="s">
        <v>55</v>
      </c>
      <c r="C118" s="9" t="s">
        <v>7</v>
      </c>
      <c r="D118" s="9" t="s">
        <v>41</v>
      </c>
      <c r="E118" s="9" t="s">
        <v>56</v>
      </c>
      <c r="F118" s="10">
        <v>1533</v>
      </c>
      <c r="G118" s="10">
        <v>606.01256672254056</v>
      </c>
    </row>
    <row r="119" spans="1:7" x14ac:dyDescent="0.3">
      <c r="A119" s="11">
        <v>44713</v>
      </c>
      <c r="B119" s="9" t="s">
        <v>57</v>
      </c>
      <c r="C119" s="9" t="s">
        <v>7</v>
      </c>
      <c r="D119" s="9" t="s">
        <v>52</v>
      </c>
      <c r="E119" s="9" t="s">
        <v>56</v>
      </c>
      <c r="F119" s="10">
        <v>1295</v>
      </c>
      <c r="G119" s="10">
        <v>832.39434556169158</v>
      </c>
    </row>
    <row r="120" spans="1:7" x14ac:dyDescent="0.3">
      <c r="A120" s="11">
        <v>44743</v>
      </c>
      <c r="B120" s="9" t="s">
        <v>58</v>
      </c>
      <c r="C120" s="9" t="s">
        <v>7</v>
      </c>
      <c r="D120" s="9" t="s">
        <v>52</v>
      </c>
      <c r="E120" s="9" t="s">
        <v>56</v>
      </c>
      <c r="F120" s="10">
        <v>3628</v>
      </c>
      <c r="G120" s="10">
        <v>1664.2167091005547</v>
      </c>
    </row>
    <row r="121" spans="1:7" x14ac:dyDescent="0.3">
      <c r="A121" s="11">
        <v>44774</v>
      </c>
      <c r="B121" s="9" t="s">
        <v>59</v>
      </c>
      <c r="C121" s="9" t="s">
        <v>7</v>
      </c>
      <c r="D121" s="9" t="s">
        <v>52</v>
      </c>
      <c r="E121" s="9" t="s">
        <v>56</v>
      </c>
      <c r="F121" s="10">
        <v>4116</v>
      </c>
      <c r="G121" s="10">
        <v>1733.9116892386335</v>
      </c>
    </row>
    <row r="122" spans="1:7" x14ac:dyDescent="0.3">
      <c r="A122" s="11">
        <v>44562</v>
      </c>
      <c r="B122" s="9" t="s">
        <v>54</v>
      </c>
      <c r="C122" s="9" t="s">
        <v>7</v>
      </c>
      <c r="D122" s="9" t="s">
        <v>41</v>
      </c>
      <c r="E122" s="9" t="s">
        <v>53</v>
      </c>
      <c r="F122" s="10">
        <v>6344</v>
      </c>
      <c r="G122" s="10">
        <v>2602.1216431034782</v>
      </c>
    </row>
    <row r="123" spans="1:7" x14ac:dyDescent="0.3">
      <c r="A123" s="11">
        <v>44593</v>
      </c>
      <c r="B123" s="9" t="s">
        <v>55</v>
      </c>
      <c r="C123" s="9" t="s">
        <v>7</v>
      </c>
      <c r="D123" s="9" t="s">
        <v>41</v>
      </c>
      <c r="E123" s="9" t="s">
        <v>56</v>
      </c>
      <c r="F123" s="10">
        <v>4279</v>
      </c>
      <c r="G123" s="10">
        <v>4206.8380835080989</v>
      </c>
    </row>
    <row r="124" spans="1:7" x14ac:dyDescent="0.3">
      <c r="A124" s="11">
        <v>44621</v>
      </c>
      <c r="B124" s="9" t="s">
        <v>57</v>
      </c>
      <c r="C124" s="9" t="s">
        <v>7</v>
      </c>
      <c r="D124" s="9" t="s">
        <v>62</v>
      </c>
      <c r="E124" s="9" t="s">
        <v>56</v>
      </c>
      <c r="F124" s="10">
        <v>3377</v>
      </c>
      <c r="G124" s="10">
        <v>2823.7667314017117</v>
      </c>
    </row>
    <row r="125" spans="1:7" x14ac:dyDescent="0.3">
      <c r="A125" s="11">
        <v>44652</v>
      </c>
      <c r="B125" s="9" t="s">
        <v>58</v>
      </c>
      <c r="C125" s="9" t="s">
        <v>7</v>
      </c>
      <c r="D125" s="9" t="s">
        <v>62</v>
      </c>
      <c r="E125" s="9" t="s">
        <v>56</v>
      </c>
      <c r="F125" s="10">
        <v>6438</v>
      </c>
      <c r="G125" s="10">
        <v>2398.278054212652</v>
      </c>
    </row>
    <row r="126" spans="1:7" x14ac:dyDescent="0.3">
      <c r="A126" s="11">
        <v>44682</v>
      </c>
      <c r="B126" s="9" t="s">
        <v>59</v>
      </c>
      <c r="C126" s="9" t="s">
        <v>7</v>
      </c>
      <c r="D126" s="9" t="s">
        <v>62</v>
      </c>
      <c r="E126" s="9" t="s">
        <v>56</v>
      </c>
      <c r="F126" s="10">
        <v>3638</v>
      </c>
      <c r="G126" s="10">
        <v>1054.9630689872699</v>
      </c>
    </row>
    <row r="127" spans="1:7" x14ac:dyDescent="0.3">
      <c r="A127" s="11">
        <v>44713</v>
      </c>
      <c r="B127" s="9" t="s">
        <v>33</v>
      </c>
      <c r="C127" s="9" t="s">
        <v>7</v>
      </c>
      <c r="D127" s="9" t="s">
        <v>52</v>
      </c>
      <c r="E127" s="9" t="s">
        <v>32</v>
      </c>
      <c r="F127" s="10">
        <v>1380</v>
      </c>
      <c r="G127" s="10">
        <v>925.69658141171055</v>
      </c>
    </row>
    <row r="128" spans="1:7" x14ac:dyDescent="0.3">
      <c r="A128" s="11">
        <v>44743</v>
      </c>
      <c r="B128" s="9" t="s">
        <v>34</v>
      </c>
      <c r="C128" s="9" t="s">
        <v>7</v>
      </c>
      <c r="D128" s="9" t="s">
        <v>52</v>
      </c>
      <c r="E128" s="9" t="s">
        <v>32</v>
      </c>
      <c r="F128" s="10">
        <v>4328</v>
      </c>
      <c r="G128" s="10">
        <v>528.85190403553895</v>
      </c>
    </row>
    <row r="129" spans="1:7" x14ac:dyDescent="0.3">
      <c r="A129" s="11">
        <v>44774</v>
      </c>
      <c r="B129" s="9" t="s">
        <v>35</v>
      </c>
      <c r="C129" s="9" t="s">
        <v>7</v>
      </c>
      <c r="D129" s="9" t="s">
        <v>31</v>
      </c>
      <c r="E129" s="9" t="s">
        <v>32</v>
      </c>
      <c r="F129" s="10">
        <v>6057</v>
      </c>
      <c r="G129" s="10">
        <v>4505.5572305618316</v>
      </c>
    </row>
    <row r="130" spans="1:7" x14ac:dyDescent="0.3">
      <c r="A130" s="11">
        <v>44562</v>
      </c>
      <c r="B130" s="9" t="s">
        <v>37</v>
      </c>
      <c r="C130" s="9" t="s">
        <v>7</v>
      </c>
      <c r="D130" s="9" t="s">
        <v>31</v>
      </c>
      <c r="E130" s="9" t="s">
        <v>32</v>
      </c>
      <c r="F130" s="10">
        <v>6087</v>
      </c>
      <c r="G130" s="10">
        <v>2768.0260622987826</v>
      </c>
    </row>
    <row r="131" spans="1:7" x14ac:dyDescent="0.3">
      <c r="A131" s="11">
        <v>44593</v>
      </c>
      <c r="B131" s="9" t="s">
        <v>38</v>
      </c>
      <c r="C131" s="9" t="s">
        <v>7</v>
      </c>
      <c r="D131" s="9" t="s">
        <v>31</v>
      </c>
      <c r="E131" s="9" t="s">
        <v>39</v>
      </c>
      <c r="F131" s="10">
        <v>4221</v>
      </c>
      <c r="G131" s="10">
        <v>2375.5991134622177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9EB5C-F233-4662-9B43-E66F4BCE1059}">
  <sheetPr codeName="Hoja1"/>
  <dimension ref="B1:D15"/>
  <sheetViews>
    <sheetView zoomScale="130" zoomScaleNormal="130" workbookViewId="0">
      <selection activeCell="F9" sqref="F9"/>
    </sheetView>
  </sheetViews>
  <sheetFormatPr baseColWidth="10" defaultRowHeight="18.75" x14ac:dyDescent="0.3"/>
  <cols>
    <col min="1" max="1" width="21.8984375" customWidth="1"/>
    <col min="3" max="3" width="14" style="29" bestFit="1" customWidth="1"/>
  </cols>
  <sheetData>
    <row r="1" spans="2:4" x14ac:dyDescent="0.3">
      <c r="B1" s="34" t="s">
        <v>0</v>
      </c>
      <c r="C1" s="34">
        <v>2023</v>
      </c>
    </row>
    <row r="2" spans="2:4" x14ac:dyDescent="0.3">
      <c r="B2" s="30" t="s">
        <v>2</v>
      </c>
      <c r="C2" s="25">
        <v>1000000</v>
      </c>
      <c r="D2" s="49"/>
    </row>
    <row r="3" spans="2:4" x14ac:dyDescent="0.3">
      <c r="B3" s="30" t="s">
        <v>71</v>
      </c>
      <c r="C3" s="25">
        <v>900000</v>
      </c>
      <c r="D3" s="49"/>
    </row>
    <row r="4" spans="2:4" x14ac:dyDescent="0.3">
      <c r="B4" s="30" t="s">
        <v>4</v>
      </c>
      <c r="C4" s="25">
        <v>120000</v>
      </c>
      <c r="D4" s="49"/>
    </row>
    <row r="5" spans="2:4" x14ac:dyDescent="0.3">
      <c r="B5" s="30" t="s">
        <v>69</v>
      </c>
      <c r="C5" s="25">
        <v>1500000</v>
      </c>
      <c r="D5" s="49"/>
    </row>
    <row r="6" spans="2:4" x14ac:dyDescent="0.3">
      <c r="B6" s="30" t="s">
        <v>72</v>
      </c>
      <c r="C6" s="25">
        <v>850000</v>
      </c>
      <c r="D6" s="49"/>
    </row>
    <row r="7" spans="2:4" x14ac:dyDescent="0.3">
      <c r="B7" s="30" t="s">
        <v>6</v>
      </c>
      <c r="C7" s="25">
        <v>750000</v>
      </c>
      <c r="D7" s="49"/>
    </row>
    <row r="10" spans="2:4" x14ac:dyDescent="0.3">
      <c r="B10" s="35" t="s">
        <v>0</v>
      </c>
      <c r="C10" s="35">
        <v>2024</v>
      </c>
    </row>
    <row r="11" spans="2:4" x14ac:dyDescent="0.3">
      <c r="B11" s="30" t="s">
        <v>2</v>
      </c>
      <c r="C11" s="25">
        <v>850000</v>
      </c>
    </row>
    <row r="12" spans="2:4" x14ac:dyDescent="0.3">
      <c r="B12" s="30" t="s">
        <v>71</v>
      </c>
      <c r="C12" s="25">
        <v>515000</v>
      </c>
    </row>
    <row r="13" spans="2:4" x14ac:dyDescent="0.3">
      <c r="B13" s="30" t="s">
        <v>4</v>
      </c>
      <c r="C13" s="25">
        <v>655000</v>
      </c>
    </row>
    <row r="14" spans="2:4" x14ac:dyDescent="0.3">
      <c r="B14" s="30" t="s">
        <v>69</v>
      </c>
      <c r="C14" s="25">
        <v>550000</v>
      </c>
    </row>
    <row r="15" spans="2:4" x14ac:dyDescent="0.3">
      <c r="B15" s="30" t="s">
        <v>6</v>
      </c>
      <c r="C15" s="25">
        <v>1250000</v>
      </c>
    </row>
  </sheetData>
  <dataConsolidate topLabels="1">
    <dataRefs count="2">
      <dataRef ref="B1:C7" sheet="Consolidar datos en Excel"/>
      <dataRef ref="B10:C15" sheet="Consolidar datos en Excel"/>
    </dataRefs>
  </dataConsolid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57B46-17A7-473E-92E4-09BACF70A62D}">
  <sheetPr codeName="Hoja2"/>
  <dimension ref="B2:G10"/>
  <sheetViews>
    <sheetView showGridLines="0" zoomScale="180" zoomScaleNormal="180" workbookViewId="0">
      <selection activeCell="D3" sqref="D3"/>
    </sheetView>
  </sheetViews>
  <sheetFormatPr baseColWidth="10" defaultColWidth="11.19921875" defaultRowHeight="15" x14ac:dyDescent="0.25"/>
  <cols>
    <col min="1" max="1" width="1.59765625" style="1" customWidth="1"/>
    <col min="2" max="2" width="9.59765625" style="1" bestFit="1" customWidth="1"/>
    <col min="3" max="3" width="9.3984375" style="1" customWidth="1"/>
    <col min="4" max="4" width="9.296875" style="1" customWidth="1"/>
    <col min="5" max="16384" width="11.19921875" style="1"/>
  </cols>
  <sheetData>
    <row r="2" spans="2:7" x14ac:dyDescent="0.25">
      <c r="B2" s="2" t="s">
        <v>0</v>
      </c>
      <c r="C2" s="3">
        <v>2025</v>
      </c>
      <c r="D2" s="3">
        <v>2024</v>
      </c>
    </row>
    <row r="3" spans="2:7" x14ac:dyDescent="0.25">
      <c r="B3" s="4" t="s">
        <v>2</v>
      </c>
      <c r="C3" s="5">
        <v>500000</v>
      </c>
      <c r="D3" s="5">
        <v>800000</v>
      </c>
    </row>
    <row r="4" spans="2:7" x14ac:dyDescent="0.25">
      <c r="B4" s="4" t="s">
        <v>3</v>
      </c>
      <c r="C4" s="5">
        <v>250000</v>
      </c>
      <c r="D4" s="5">
        <v>125555</v>
      </c>
    </row>
    <row r="5" spans="2:7" x14ac:dyDescent="0.25">
      <c r="B5" s="4" t="s">
        <v>4</v>
      </c>
      <c r="C5" s="5">
        <v>580000</v>
      </c>
      <c r="D5" s="5">
        <v>25000</v>
      </c>
      <c r="G5" s="43"/>
    </row>
    <row r="6" spans="2:7" x14ac:dyDescent="0.25">
      <c r="B6" s="4" t="s">
        <v>5</v>
      </c>
      <c r="C6" s="5">
        <v>250000</v>
      </c>
      <c r="D6" s="5">
        <v>254544</v>
      </c>
    </row>
    <row r="7" spans="2:7" x14ac:dyDescent="0.25">
      <c r="B7" s="4" t="s">
        <v>6</v>
      </c>
      <c r="C7" s="5">
        <v>225000</v>
      </c>
      <c r="D7" s="5">
        <v>16546.3</v>
      </c>
    </row>
    <row r="8" spans="2:7" x14ac:dyDescent="0.25">
      <c r="B8" s="4" t="s">
        <v>7</v>
      </c>
      <c r="C8" s="5">
        <v>30000</v>
      </c>
      <c r="D8" s="5">
        <v>100000</v>
      </c>
    </row>
    <row r="9" spans="2:7" x14ac:dyDescent="0.25">
      <c r="B9" s="4" t="s">
        <v>8</v>
      </c>
      <c r="C9" s="5">
        <v>500000</v>
      </c>
      <c r="D9" s="5">
        <v>450000</v>
      </c>
    </row>
    <row r="10" spans="2:7" x14ac:dyDescent="0.25">
      <c r="B10" s="6" t="s">
        <v>9</v>
      </c>
      <c r="C10" s="7">
        <f>SUM(C3:C9)</f>
        <v>2335000</v>
      </c>
      <c r="D10" s="7">
        <f>SUM(D3:D9)</f>
        <v>1771645.3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D934C-3B96-4005-86B7-9EF78A79CEF7}">
  <sheetPr codeName="Hoja14"/>
  <dimension ref="B1:E19"/>
  <sheetViews>
    <sheetView zoomScale="110" zoomScaleNormal="110" workbookViewId="0">
      <selection activeCell="F21" sqref="F21"/>
    </sheetView>
  </sheetViews>
  <sheetFormatPr baseColWidth="10" defaultRowHeight="18.75" x14ac:dyDescent="0.3"/>
  <cols>
    <col min="1" max="1" width="21.796875" customWidth="1"/>
    <col min="3" max="3" width="13.296875" style="29" customWidth="1"/>
    <col min="4" max="4" width="13.5" customWidth="1"/>
    <col min="5" max="5" width="13.09765625" customWidth="1"/>
  </cols>
  <sheetData>
    <row r="1" spans="2:5" x14ac:dyDescent="0.3">
      <c r="B1" s="34" t="s">
        <v>0</v>
      </c>
      <c r="C1" s="34" t="s">
        <v>1</v>
      </c>
      <c r="D1" s="34" t="s">
        <v>10</v>
      </c>
      <c r="E1" s="40" t="s">
        <v>9</v>
      </c>
    </row>
    <row r="2" spans="2:5" x14ac:dyDescent="0.3">
      <c r="B2" s="30" t="s">
        <v>2</v>
      </c>
      <c r="C2" s="25">
        <v>1000000</v>
      </c>
      <c r="D2" s="25">
        <v>900000</v>
      </c>
      <c r="E2" s="33"/>
    </row>
    <row r="3" spans="2:5" x14ac:dyDescent="0.3">
      <c r="B3" s="30" t="s">
        <v>71</v>
      </c>
      <c r="C3" s="25">
        <v>900000</v>
      </c>
      <c r="D3" s="25">
        <v>515000</v>
      </c>
      <c r="E3" s="33"/>
    </row>
    <row r="4" spans="2:5" x14ac:dyDescent="0.3">
      <c r="B4" s="30" t="s">
        <v>4</v>
      </c>
      <c r="C4" s="25">
        <v>120000</v>
      </c>
      <c r="D4" s="25">
        <v>655000</v>
      </c>
      <c r="E4" s="33"/>
    </row>
    <row r="5" spans="2:5" x14ac:dyDescent="0.3">
      <c r="B5" s="30" t="s">
        <v>69</v>
      </c>
      <c r="C5" s="25">
        <v>1500000</v>
      </c>
      <c r="D5" s="25">
        <v>550000</v>
      </c>
      <c r="E5" s="33"/>
    </row>
    <row r="6" spans="2:5" x14ac:dyDescent="0.3">
      <c r="B6" s="30" t="s">
        <v>72</v>
      </c>
      <c r="C6" s="25">
        <v>850000</v>
      </c>
      <c r="D6" s="25">
        <v>1250000</v>
      </c>
      <c r="E6" s="33"/>
    </row>
    <row r="7" spans="2:5" x14ac:dyDescent="0.3">
      <c r="B7" s="30" t="s">
        <v>6</v>
      </c>
      <c r="C7" s="25">
        <v>750000</v>
      </c>
      <c r="D7" s="39">
        <v>5850000</v>
      </c>
      <c r="E7" s="33"/>
    </row>
    <row r="8" spans="2:5" x14ac:dyDescent="0.3">
      <c r="B8" s="41" t="s">
        <v>9</v>
      </c>
      <c r="C8" s="25"/>
      <c r="D8" s="25"/>
      <c r="E8" s="25"/>
    </row>
    <row r="12" spans="2:5" x14ac:dyDescent="0.3">
      <c r="B12" s="34" t="s">
        <v>0</v>
      </c>
      <c r="C12" s="34" t="s">
        <v>79</v>
      </c>
    </row>
    <row r="13" spans="2:5" x14ac:dyDescent="0.3">
      <c r="B13" s="30" t="s">
        <v>2</v>
      </c>
      <c r="C13" s="25">
        <v>35000</v>
      </c>
    </row>
    <row r="14" spans="2:5" x14ac:dyDescent="0.3">
      <c r="B14" s="30" t="s">
        <v>71</v>
      </c>
      <c r="C14" s="25">
        <v>564565</v>
      </c>
    </row>
    <row r="15" spans="2:5" x14ac:dyDescent="0.3">
      <c r="B15" s="30" t="s">
        <v>4</v>
      </c>
      <c r="C15" s="25">
        <v>56444</v>
      </c>
    </row>
    <row r="16" spans="2:5" x14ac:dyDescent="0.3">
      <c r="B16" s="30" t="s">
        <v>69</v>
      </c>
      <c r="C16" s="25">
        <v>48876</v>
      </c>
    </row>
    <row r="17" spans="2:3" x14ac:dyDescent="0.3">
      <c r="B17" s="30" t="s">
        <v>72</v>
      </c>
      <c r="C17" s="25">
        <v>576545</v>
      </c>
    </row>
    <row r="18" spans="2:3" x14ac:dyDescent="0.3">
      <c r="B18" s="30" t="s">
        <v>6</v>
      </c>
      <c r="C18" s="25">
        <v>564545</v>
      </c>
    </row>
    <row r="19" spans="2:3" x14ac:dyDescent="0.3">
      <c r="B19" s="41" t="s">
        <v>9</v>
      </c>
      <c r="C19" s="25"/>
    </row>
  </sheetData>
  <dataConsolidate topLabels="1">
    <dataRefs count="2">
      <dataRef ref="A1:B7" sheet="Consolidar datos en Excel"/>
      <dataRef ref="A10:B15" sheet="Consolidar datos en Excel"/>
    </dataRefs>
  </dataConsolid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F57C6-0F66-4D65-AD77-45F76197025A}">
  <sheetPr codeName="Hoja17"/>
  <dimension ref="A1:I149"/>
  <sheetViews>
    <sheetView showGridLines="0" zoomScale="145" zoomScaleNormal="145" workbookViewId="0">
      <selection activeCell="F16" sqref="F16"/>
    </sheetView>
  </sheetViews>
  <sheetFormatPr baseColWidth="10" defaultColWidth="11.19921875" defaultRowHeight="15" x14ac:dyDescent="0.25"/>
  <cols>
    <col min="1" max="1" width="8" style="8" customWidth="1"/>
    <col min="2" max="2" width="17.09765625" style="9" bestFit="1" customWidth="1"/>
    <col min="3" max="3" width="12.8984375" style="9" customWidth="1"/>
    <col min="4" max="4" width="5.8984375" style="9" bestFit="1" customWidth="1"/>
    <col min="5" max="5" width="11.59765625" style="9" bestFit="1" customWidth="1"/>
    <col min="6" max="6" width="8.5" style="10" bestFit="1" customWidth="1"/>
    <col min="7" max="7" width="8.296875" style="10" customWidth="1"/>
    <col min="8" max="8" width="7.796875" style="1" customWidth="1"/>
    <col min="9" max="9" width="8.09765625" style="1" customWidth="1"/>
    <col min="10" max="16384" width="11.19921875" style="1"/>
  </cols>
  <sheetData>
    <row r="1" spans="1:9" x14ac:dyDescent="0.25">
      <c r="A1" s="36" t="s">
        <v>23</v>
      </c>
      <c r="B1" s="37" t="s">
        <v>24</v>
      </c>
      <c r="C1" s="37" t="s">
        <v>25</v>
      </c>
      <c r="D1" s="37" t="s">
        <v>26</v>
      </c>
      <c r="E1" s="37" t="s">
        <v>27</v>
      </c>
      <c r="F1" s="38" t="s">
        <v>28</v>
      </c>
      <c r="G1" s="38" t="s">
        <v>29</v>
      </c>
    </row>
    <row r="2" spans="1:9" x14ac:dyDescent="0.25">
      <c r="A2" s="11">
        <v>44562</v>
      </c>
      <c r="B2" s="9" t="s">
        <v>30</v>
      </c>
      <c r="C2" s="9" t="s">
        <v>2</v>
      </c>
      <c r="D2" s="9" t="s">
        <v>31</v>
      </c>
      <c r="E2" s="9" t="s">
        <v>32</v>
      </c>
      <c r="F2" s="10">
        <v>1342</v>
      </c>
      <c r="G2" s="10">
        <v>976.29632953074656</v>
      </c>
      <c r="H2" s="42"/>
      <c r="I2" s="42"/>
    </row>
    <row r="3" spans="1:9" x14ac:dyDescent="0.25">
      <c r="A3" s="11">
        <v>44593</v>
      </c>
      <c r="B3" s="9" t="s">
        <v>33</v>
      </c>
      <c r="C3" s="9" t="s">
        <v>2</v>
      </c>
      <c r="D3" s="9" t="s">
        <v>31</v>
      </c>
      <c r="E3" s="9" t="s">
        <v>32</v>
      </c>
      <c r="F3" s="10">
        <v>3903</v>
      </c>
      <c r="G3" s="10">
        <v>3744.6865209165185</v>
      </c>
      <c r="H3" s="42"/>
      <c r="I3" s="42"/>
    </row>
    <row r="4" spans="1:9" x14ac:dyDescent="0.25">
      <c r="A4" s="11">
        <v>44621</v>
      </c>
      <c r="B4" s="9" t="s">
        <v>34</v>
      </c>
      <c r="C4" s="9" t="s">
        <v>2</v>
      </c>
      <c r="D4" s="9" t="s">
        <v>31</v>
      </c>
      <c r="E4" s="9" t="s">
        <v>32</v>
      </c>
      <c r="F4" s="10">
        <v>1518</v>
      </c>
      <c r="G4" s="10">
        <v>89.232336436251245</v>
      </c>
      <c r="I4" s="42"/>
    </row>
    <row r="5" spans="1:9" x14ac:dyDescent="0.25">
      <c r="A5" s="11">
        <v>44652</v>
      </c>
      <c r="B5" s="9" t="s">
        <v>35</v>
      </c>
      <c r="C5" s="9" t="s">
        <v>2</v>
      </c>
      <c r="D5" s="9" t="s">
        <v>36</v>
      </c>
      <c r="E5" s="9" t="s">
        <v>32</v>
      </c>
      <c r="F5" s="10">
        <v>3639</v>
      </c>
      <c r="G5" s="10">
        <v>3267.2287557834707</v>
      </c>
      <c r="I5" s="42"/>
    </row>
    <row r="6" spans="1:9" x14ac:dyDescent="0.25">
      <c r="A6" s="11">
        <v>44682</v>
      </c>
      <c r="B6" s="9" t="s">
        <v>37</v>
      </c>
      <c r="C6" s="9" t="s">
        <v>2</v>
      </c>
      <c r="D6" s="9" t="s">
        <v>36</v>
      </c>
      <c r="E6" s="9" t="s">
        <v>32</v>
      </c>
      <c r="F6" s="10">
        <v>7884</v>
      </c>
      <c r="G6" s="10">
        <v>5322.0999961928583</v>
      </c>
      <c r="I6" s="42"/>
    </row>
    <row r="7" spans="1:9" x14ac:dyDescent="0.25">
      <c r="A7" s="11">
        <v>44713</v>
      </c>
      <c r="B7" s="9" t="s">
        <v>38</v>
      </c>
      <c r="C7" s="9" t="s">
        <v>2</v>
      </c>
      <c r="D7" s="9" t="s">
        <v>36</v>
      </c>
      <c r="E7" s="9" t="s">
        <v>39</v>
      </c>
      <c r="F7" s="10">
        <v>6240</v>
      </c>
      <c r="G7" s="10">
        <v>2202.237280878664</v>
      </c>
      <c r="I7" s="42"/>
    </row>
    <row r="8" spans="1:9" x14ac:dyDescent="0.25">
      <c r="A8" s="11">
        <v>44743</v>
      </c>
      <c r="B8" s="9" t="s">
        <v>40</v>
      </c>
      <c r="C8" s="9" t="s">
        <v>2</v>
      </c>
      <c r="D8" s="9" t="s">
        <v>41</v>
      </c>
      <c r="E8" s="9" t="s">
        <v>39</v>
      </c>
      <c r="F8" s="10">
        <v>8760</v>
      </c>
      <c r="G8" s="10">
        <v>630.28882892192951</v>
      </c>
    </row>
    <row r="9" spans="1:9" x14ac:dyDescent="0.25">
      <c r="A9" s="11">
        <v>44774</v>
      </c>
      <c r="B9" s="9" t="s">
        <v>42</v>
      </c>
      <c r="C9" s="9" t="s">
        <v>2</v>
      </c>
      <c r="D9" s="9" t="s">
        <v>41</v>
      </c>
      <c r="E9" s="9" t="s">
        <v>39</v>
      </c>
      <c r="F9" s="10">
        <v>6320</v>
      </c>
      <c r="G9" s="10">
        <v>3800.730258219799</v>
      </c>
    </row>
    <row r="10" spans="1:9" x14ac:dyDescent="0.25">
      <c r="A10" s="11">
        <v>44562</v>
      </c>
      <c r="B10" s="9" t="s">
        <v>43</v>
      </c>
      <c r="C10" s="9" t="s">
        <v>2</v>
      </c>
      <c r="D10" s="9" t="s">
        <v>41</v>
      </c>
      <c r="E10" s="9" t="s">
        <v>44</v>
      </c>
      <c r="F10" s="10">
        <v>9613</v>
      </c>
      <c r="G10" s="10">
        <v>8600.2366826653542</v>
      </c>
    </row>
    <row r="11" spans="1:9" x14ac:dyDescent="0.25">
      <c r="A11" s="11">
        <v>44593</v>
      </c>
      <c r="B11" s="9" t="s">
        <v>45</v>
      </c>
      <c r="C11" s="9" t="s">
        <v>2</v>
      </c>
      <c r="D11" s="9" t="s">
        <v>36</v>
      </c>
      <c r="E11" s="9" t="s">
        <v>44</v>
      </c>
      <c r="F11" s="10">
        <v>4994</v>
      </c>
      <c r="G11" s="10">
        <v>2129.0402629150167</v>
      </c>
    </row>
    <row r="12" spans="1:9" x14ac:dyDescent="0.25">
      <c r="A12" s="11">
        <v>44621</v>
      </c>
      <c r="B12" s="9" t="s">
        <v>46</v>
      </c>
      <c r="C12" s="9" t="s">
        <v>2</v>
      </c>
      <c r="D12" s="9" t="s">
        <v>36</v>
      </c>
      <c r="E12" s="9" t="s">
        <v>47</v>
      </c>
      <c r="F12" s="10">
        <v>6219</v>
      </c>
      <c r="G12" s="10">
        <v>5096.0053204366532</v>
      </c>
    </row>
    <row r="13" spans="1:9" x14ac:dyDescent="0.25">
      <c r="A13" s="11">
        <v>44652</v>
      </c>
      <c r="B13" s="9" t="s">
        <v>48</v>
      </c>
      <c r="C13" s="9" t="s">
        <v>2</v>
      </c>
      <c r="D13" s="9" t="s">
        <v>36</v>
      </c>
      <c r="E13" s="9" t="s">
        <v>47</v>
      </c>
      <c r="F13" s="10">
        <v>5533</v>
      </c>
      <c r="G13" s="10">
        <v>319.57115497596993</v>
      </c>
    </row>
    <row r="14" spans="1:9" x14ac:dyDescent="0.25">
      <c r="A14" s="11">
        <v>44682</v>
      </c>
      <c r="B14" s="9" t="s">
        <v>49</v>
      </c>
      <c r="C14" s="9" t="s">
        <v>2</v>
      </c>
      <c r="D14" s="9" t="s">
        <v>36</v>
      </c>
      <c r="E14" s="9" t="s">
        <v>47</v>
      </c>
      <c r="F14" s="10">
        <v>5869</v>
      </c>
      <c r="G14" s="10">
        <v>427.61408586038749</v>
      </c>
    </row>
    <row r="15" spans="1:9" x14ac:dyDescent="0.25">
      <c r="A15" s="11">
        <v>44713</v>
      </c>
      <c r="B15" s="9" t="s">
        <v>50</v>
      </c>
      <c r="C15" s="9" t="s">
        <v>2</v>
      </c>
      <c r="D15" s="9" t="s">
        <v>36</v>
      </c>
      <c r="E15" s="9" t="s">
        <v>47</v>
      </c>
      <c r="F15" s="10">
        <v>8960</v>
      </c>
      <c r="G15" s="10">
        <v>4966.1576535834183</v>
      </c>
    </row>
    <row r="16" spans="1:9" x14ac:dyDescent="0.25">
      <c r="A16" s="11">
        <v>44743</v>
      </c>
      <c r="B16" s="9" t="s">
        <v>51</v>
      </c>
      <c r="C16" s="9" t="s">
        <v>2</v>
      </c>
      <c r="D16" s="9" t="s">
        <v>52</v>
      </c>
      <c r="E16" s="9" t="s">
        <v>53</v>
      </c>
      <c r="F16" s="10">
        <v>6955</v>
      </c>
      <c r="G16" s="10">
        <v>6429.6356016659756</v>
      </c>
    </row>
    <row r="17" spans="1:7" x14ac:dyDescent="0.25">
      <c r="A17" s="11">
        <v>44774</v>
      </c>
      <c r="B17" s="9" t="s">
        <v>54</v>
      </c>
      <c r="C17" s="9" t="s">
        <v>2</v>
      </c>
      <c r="D17" s="9" t="s">
        <v>52</v>
      </c>
      <c r="E17" s="9" t="s">
        <v>53</v>
      </c>
      <c r="F17" s="10">
        <v>2035</v>
      </c>
      <c r="G17" s="10">
        <v>579.79395136839526</v>
      </c>
    </row>
    <row r="18" spans="1:7" x14ac:dyDescent="0.25">
      <c r="A18" s="11">
        <v>44562</v>
      </c>
      <c r="B18" s="9" t="s">
        <v>55</v>
      </c>
      <c r="C18" s="9" t="s">
        <v>2</v>
      </c>
      <c r="D18" s="9" t="s">
        <v>52</v>
      </c>
      <c r="E18" s="9" t="s">
        <v>56</v>
      </c>
      <c r="F18" s="10">
        <v>5352</v>
      </c>
      <c r="G18" s="10">
        <v>2886.9039808215934</v>
      </c>
    </row>
    <row r="19" spans="1:7" x14ac:dyDescent="0.25">
      <c r="A19" s="11">
        <v>44593</v>
      </c>
      <c r="B19" s="9" t="s">
        <v>57</v>
      </c>
      <c r="C19" s="9" t="s">
        <v>4</v>
      </c>
      <c r="D19" s="9" t="s">
        <v>52</v>
      </c>
      <c r="E19" s="9" t="s">
        <v>56</v>
      </c>
      <c r="F19" s="10">
        <v>2248</v>
      </c>
      <c r="G19" s="10">
        <v>411.45302265902967</v>
      </c>
    </row>
    <row r="20" spans="1:7" x14ac:dyDescent="0.25">
      <c r="A20" s="11">
        <v>44621</v>
      </c>
      <c r="B20" s="9" t="s">
        <v>58</v>
      </c>
      <c r="C20" s="9" t="s">
        <v>4</v>
      </c>
      <c r="D20" s="9" t="s">
        <v>36</v>
      </c>
      <c r="E20" s="9" t="s">
        <v>56</v>
      </c>
      <c r="F20" s="10">
        <v>2192</v>
      </c>
      <c r="G20" s="10">
        <v>1718.8121052870617</v>
      </c>
    </row>
    <row r="21" spans="1:7" x14ac:dyDescent="0.25">
      <c r="A21" s="11">
        <v>44652</v>
      </c>
      <c r="B21" s="9" t="s">
        <v>59</v>
      </c>
      <c r="C21" s="9" t="s">
        <v>4</v>
      </c>
      <c r="D21" s="9" t="s">
        <v>60</v>
      </c>
      <c r="E21" s="9" t="s">
        <v>56</v>
      </c>
      <c r="F21" s="10">
        <v>1481</v>
      </c>
      <c r="G21" s="10">
        <v>145.53707292845917</v>
      </c>
    </row>
    <row r="22" spans="1:7" x14ac:dyDescent="0.25">
      <c r="A22" s="11">
        <v>44682</v>
      </c>
      <c r="B22" s="9" t="s">
        <v>33</v>
      </c>
      <c r="C22" s="9" t="s">
        <v>4</v>
      </c>
      <c r="D22" s="9" t="s">
        <v>60</v>
      </c>
      <c r="E22" s="9" t="s">
        <v>32</v>
      </c>
      <c r="F22" s="10">
        <v>6895</v>
      </c>
      <c r="G22" s="10">
        <v>3266.0788121083606</v>
      </c>
    </row>
    <row r="23" spans="1:7" x14ac:dyDescent="0.25">
      <c r="A23" s="11">
        <v>44713</v>
      </c>
      <c r="B23" s="9" t="s">
        <v>34</v>
      </c>
      <c r="C23" s="9" t="s">
        <v>4</v>
      </c>
      <c r="D23" s="9" t="s">
        <v>60</v>
      </c>
      <c r="E23" s="9" t="s">
        <v>32</v>
      </c>
      <c r="F23" s="10">
        <v>7683</v>
      </c>
      <c r="G23" s="10">
        <v>867.93617289792212</v>
      </c>
    </row>
    <row r="24" spans="1:7" x14ac:dyDescent="0.25">
      <c r="A24" s="11">
        <v>44743</v>
      </c>
      <c r="B24" s="9" t="s">
        <v>35</v>
      </c>
      <c r="C24" s="9" t="s">
        <v>4</v>
      </c>
      <c r="D24" s="9" t="s">
        <v>60</v>
      </c>
      <c r="E24" s="9" t="s">
        <v>32</v>
      </c>
      <c r="F24" s="10">
        <v>9555</v>
      </c>
      <c r="G24" s="10">
        <v>7072.2767849310412</v>
      </c>
    </row>
    <row r="25" spans="1:7" x14ac:dyDescent="0.25">
      <c r="A25" s="11">
        <v>44774</v>
      </c>
      <c r="B25" s="9" t="s">
        <v>37</v>
      </c>
      <c r="C25" s="9" t="s">
        <v>4</v>
      </c>
      <c r="D25" s="9" t="s">
        <v>60</v>
      </c>
      <c r="E25" s="9" t="s">
        <v>32</v>
      </c>
      <c r="F25" s="10">
        <v>4876</v>
      </c>
      <c r="G25" s="10">
        <v>216.23517978843762</v>
      </c>
    </row>
    <row r="26" spans="1:7" x14ac:dyDescent="0.25">
      <c r="A26" s="11">
        <v>44562</v>
      </c>
      <c r="B26" s="9" t="s">
        <v>38</v>
      </c>
      <c r="C26" s="9" t="s">
        <v>4</v>
      </c>
      <c r="D26" s="9" t="s">
        <v>60</v>
      </c>
      <c r="E26" s="9" t="s">
        <v>39</v>
      </c>
      <c r="F26" s="10">
        <v>3938</v>
      </c>
      <c r="G26" s="10">
        <v>3105.6038406946313</v>
      </c>
    </row>
    <row r="27" spans="1:7" x14ac:dyDescent="0.25">
      <c r="A27" s="11">
        <v>44593</v>
      </c>
      <c r="B27" s="9" t="s">
        <v>40</v>
      </c>
      <c r="C27" s="9" t="s">
        <v>4</v>
      </c>
      <c r="D27" s="9" t="s">
        <v>31</v>
      </c>
      <c r="E27" s="9" t="s">
        <v>39</v>
      </c>
      <c r="F27" s="10">
        <v>6067</v>
      </c>
      <c r="G27" s="10">
        <v>2028.1203513612998</v>
      </c>
    </row>
    <row r="28" spans="1:7" x14ac:dyDescent="0.25">
      <c r="A28" s="11">
        <v>44621</v>
      </c>
      <c r="B28" s="9" t="s">
        <v>42</v>
      </c>
      <c r="C28" s="9" t="s">
        <v>4</v>
      </c>
      <c r="D28" s="9" t="s">
        <v>31</v>
      </c>
      <c r="E28" s="9" t="s">
        <v>39</v>
      </c>
      <c r="F28" s="10">
        <v>2869</v>
      </c>
      <c r="G28" s="10">
        <v>2183.6043607060906</v>
      </c>
    </row>
    <row r="29" spans="1:7" x14ac:dyDescent="0.25">
      <c r="A29" s="11">
        <v>44652</v>
      </c>
      <c r="B29" s="9" t="s">
        <v>40</v>
      </c>
      <c r="C29" s="9" t="s">
        <v>4</v>
      </c>
      <c r="D29" s="9" t="s">
        <v>31</v>
      </c>
      <c r="E29" s="9" t="s">
        <v>39</v>
      </c>
      <c r="F29" s="10">
        <v>8238</v>
      </c>
      <c r="G29" s="10">
        <v>4227.8796568065864</v>
      </c>
    </row>
    <row r="30" spans="1:7" x14ac:dyDescent="0.25">
      <c r="A30" s="11">
        <v>44682</v>
      </c>
      <c r="B30" s="9" t="s">
        <v>42</v>
      </c>
      <c r="C30" s="9" t="s">
        <v>4</v>
      </c>
      <c r="D30" s="9" t="s">
        <v>31</v>
      </c>
      <c r="E30" s="9" t="s">
        <v>39</v>
      </c>
      <c r="F30" s="10">
        <v>7726</v>
      </c>
      <c r="G30" s="10">
        <v>2529.7683544516631</v>
      </c>
    </row>
    <row r="31" spans="1:7" x14ac:dyDescent="0.25">
      <c r="A31" s="11">
        <v>44713</v>
      </c>
      <c r="B31" s="9" t="s">
        <v>43</v>
      </c>
      <c r="C31" s="9" t="s">
        <v>4</v>
      </c>
      <c r="D31" s="9" t="s">
        <v>41</v>
      </c>
      <c r="E31" s="9" t="s">
        <v>44</v>
      </c>
      <c r="F31" s="10">
        <v>2947</v>
      </c>
      <c r="G31" s="10">
        <v>1736.9056571703518</v>
      </c>
    </row>
    <row r="32" spans="1:7" x14ac:dyDescent="0.25">
      <c r="A32" s="11">
        <v>44743</v>
      </c>
      <c r="B32" s="9" t="s">
        <v>45</v>
      </c>
      <c r="C32" s="9" t="s">
        <v>4</v>
      </c>
      <c r="D32" s="9" t="s">
        <v>41</v>
      </c>
      <c r="E32" s="9" t="s">
        <v>44</v>
      </c>
      <c r="F32" s="10">
        <v>2493</v>
      </c>
      <c r="G32" s="10">
        <v>967.61943369134644</v>
      </c>
    </row>
    <row r="33" spans="1:7" x14ac:dyDescent="0.25">
      <c r="A33" s="11">
        <v>44774</v>
      </c>
      <c r="B33" s="9" t="s">
        <v>46</v>
      </c>
      <c r="C33" s="9" t="s">
        <v>4</v>
      </c>
      <c r="D33" s="9" t="s">
        <v>41</v>
      </c>
      <c r="E33" s="9" t="s">
        <v>47</v>
      </c>
      <c r="F33" s="10">
        <v>5249</v>
      </c>
      <c r="G33" s="10">
        <v>82.283034027268414</v>
      </c>
    </row>
    <row r="34" spans="1:7" x14ac:dyDescent="0.25">
      <c r="A34" s="11">
        <v>44562</v>
      </c>
      <c r="B34" s="9" t="s">
        <v>48</v>
      </c>
      <c r="C34" s="9" t="s">
        <v>4</v>
      </c>
      <c r="D34" s="9" t="s">
        <v>41</v>
      </c>
      <c r="E34" s="9" t="s">
        <v>47</v>
      </c>
      <c r="F34" s="10">
        <v>3722</v>
      </c>
      <c r="G34" s="10">
        <v>2028.6904549918274</v>
      </c>
    </row>
    <row r="35" spans="1:7" x14ac:dyDescent="0.25">
      <c r="A35" s="11">
        <v>44593</v>
      </c>
      <c r="B35" s="9" t="s">
        <v>49</v>
      </c>
      <c r="C35" s="9" t="s">
        <v>61</v>
      </c>
      <c r="D35" s="9" t="s">
        <v>31</v>
      </c>
      <c r="E35" s="9" t="s">
        <v>47</v>
      </c>
      <c r="F35" s="10">
        <v>6569</v>
      </c>
      <c r="G35" s="10">
        <v>2129.0930231875805</v>
      </c>
    </row>
    <row r="36" spans="1:7" x14ac:dyDescent="0.25">
      <c r="A36" s="11">
        <v>44621</v>
      </c>
      <c r="B36" s="9" t="s">
        <v>57</v>
      </c>
      <c r="C36" s="9" t="s">
        <v>61</v>
      </c>
      <c r="D36" s="9" t="s">
        <v>31</v>
      </c>
      <c r="E36" s="9" t="s">
        <v>56</v>
      </c>
      <c r="F36" s="10">
        <v>1121</v>
      </c>
      <c r="G36" s="10">
        <v>963.07400571108622</v>
      </c>
    </row>
    <row r="37" spans="1:7" x14ac:dyDescent="0.25">
      <c r="A37" s="11">
        <v>44652</v>
      </c>
      <c r="B37" s="9" t="s">
        <v>58</v>
      </c>
      <c r="C37" s="9" t="s">
        <v>61</v>
      </c>
      <c r="D37" s="9" t="s">
        <v>62</v>
      </c>
      <c r="E37" s="9" t="s">
        <v>56</v>
      </c>
      <c r="F37" s="10">
        <v>6677</v>
      </c>
      <c r="G37" s="10">
        <v>3430.9285623547903</v>
      </c>
    </row>
    <row r="38" spans="1:7" x14ac:dyDescent="0.25">
      <c r="A38" s="11">
        <v>44682</v>
      </c>
      <c r="B38" s="9" t="s">
        <v>59</v>
      </c>
      <c r="C38" s="9" t="s">
        <v>61</v>
      </c>
      <c r="D38" s="9" t="s">
        <v>62</v>
      </c>
      <c r="E38" s="9" t="s">
        <v>56</v>
      </c>
      <c r="F38" s="10">
        <v>8488</v>
      </c>
      <c r="G38" s="10">
        <v>7794.1145355183899</v>
      </c>
    </row>
    <row r="39" spans="1:7" x14ac:dyDescent="0.25">
      <c r="A39" s="11">
        <v>44713</v>
      </c>
      <c r="B39" s="9" t="s">
        <v>33</v>
      </c>
      <c r="C39" s="9" t="s">
        <v>61</v>
      </c>
      <c r="D39" s="9" t="s">
        <v>62</v>
      </c>
      <c r="E39" s="9" t="s">
        <v>32</v>
      </c>
      <c r="F39" s="10">
        <v>1400</v>
      </c>
      <c r="G39" s="10">
        <v>757.77390761131051</v>
      </c>
    </row>
    <row r="40" spans="1:7" x14ac:dyDescent="0.25">
      <c r="A40" s="11">
        <v>44743</v>
      </c>
      <c r="B40" s="9" t="s">
        <v>34</v>
      </c>
      <c r="C40" s="9" t="s">
        <v>61</v>
      </c>
      <c r="D40" s="9" t="s">
        <v>31</v>
      </c>
      <c r="E40" s="9" t="s">
        <v>32</v>
      </c>
      <c r="F40" s="10">
        <v>5179</v>
      </c>
      <c r="G40" s="10">
        <v>4259.1347354629297</v>
      </c>
    </row>
    <row r="41" spans="1:7" x14ac:dyDescent="0.25">
      <c r="A41" s="11">
        <v>44774</v>
      </c>
      <c r="B41" s="9" t="s">
        <v>35</v>
      </c>
      <c r="C41" s="9" t="s">
        <v>61</v>
      </c>
      <c r="D41" s="9" t="s">
        <v>62</v>
      </c>
      <c r="E41" s="9" t="s">
        <v>32</v>
      </c>
      <c r="F41" s="10">
        <v>9975</v>
      </c>
      <c r="G41" s="10">
        <v>6502.4233911618076</v>
      </c>
    </row>
    <row r="42" spans="1:7" x14ac:dyDescent="0.25">
      <c r="A42" s="11">
        <v>44562</v>
      </c>
      <c r="B42" s="9" t="s">
        <v>33</v>
      </c>
      <c r="C42" s="9" t="s">
        <v>61</v>
      </c>
      <c r="D42" s="9" t="s">
        <v>62</v>
      </c>
      <c r="E42" s="9" t="s">
        <v>32</v>
      </c>
      <c r="F42" s="10">
        <v>9823</v>
      </c>
      <c r="G42" s="10">
        <v>1011.3600472643393</v>
      </c>
    </row>
    <row r="43" spans="1:7" x14ac:dyDescent="0.25">
      <c r="A43" s="11">
        <v>44593</v>
      </c>
      <c r="B43" s="9" t="s">
        <v>34</v>
      </c>
      <c r="C43" s="9" t="s">
        <v>61</v>
      </c>
      <c r="D43" s="9" t="s">
        <v>31</v>
      </c>
      <c r="E43" s="9" t="s">
        <v>32</v>
      </c>
      <c r="F43" s="10">
        <v>3648</v>
      </c>
      <c r="G43" s="10">
        <v>2689.8594534318518</v>
      </c>
    </row>
    <row r="44" spans="1:7" x14ac:dyDescent="0.25">
      <c r="A44" s="11">
        <v>44621</v>
      </c>
      <c r="B44" s="9" t="s">
        <v>35</v>
      </c>
      <c r="C44" s="9" t="s">
        <v>61</v>
      </c>
      <c r="D44" s="9" t="s">
        <v>60</v>
      </c>
      <c r="E44" s="9" t="s">
        <v>32</v>
      </c>
      <c r="F44" s="10">
        <v>9624</v>
      </c>
      <c r="G44" s="10">
        <v>9040.5963593169927</v>
      </c>
    </row>
    <row r="45" spans="1:7" x14ac:dyDescent="0.25">
      <c r="A45" s="11">
        <v>44652</v>
      </c>
      <c r="B45" s="9" t="s">
        <v>37</v>
      </c>
      <c r="C45" s="9" t="s">
        <v>61</v>
      </c>
      <c r="D45" s="9" t="s">
        <v>60</v>
      </c>
      <c r="E45" s="9" t="s">
        <v>32</v>
      </c>
      <c r="F45" s="10">
        <v>1922</v>
      </c>
      <c r="G45" s="10">
        <v>822.82754484708255</v>
      </c>
    </row>
    <row r="46" spans="1:7" x14ac:dyDescent="0.25">
      <c r="A46" s="11">
        <v>44682</v>
      </c>
      <c r="B46" s="9" t="s">
        <v>38</v>
      </c>
      <c r="C46" s="9" t="s">
        <v>61</v>
      </c>
      <c r="D46" s="9" t="s">
        <v>60</v>
      </c>
      <c r="E46" s="9" t="s">
        <v>39</v>
      </c>
      <c r="F46" s="10">
        <v>6702</v>
      </c>
      <c r="G46" s="10">
        <v>5344.6593345512447</v>
      </c>
    </row>
    <row r="47" spans="1:7" x14ac:dyDescent="0.25">
      <c r="A47" s="11">
        <v>44713</v>
      </c>
      <c r="B47" s="9" t="s">
        <v>40</v>
      </c>
      <c r="C47" s="9" t="s">
        <v>61</v>
      </c>
      <c r="D47" s="9" t="s">
        <v>60</v>
      </c>
      <c r="E47" s="9" t="s">
        <v>39</v>
      </c>
      <c r="F47" s="10">
        <v>3457</v>
      </c>
      <c r="G47" s="10">
        <v>1390.7313891981653</v>
      </c>
    </row>
    <row r="48" spans="1:7" x14ac:dyDescent="0.25">
      <c r="A48" s="11">
        <v>44743</v>
      </c>
      <c r="B48" s="9" t="s">
        <v>42</v>
      </c>
      <c r="C48" s="9" t="s">
        <v>61</v>
      </c>
      <c r="D48" s="9" t="s">
        <v>31</v>
      </c>
      <c r="E48" s="9" t="s">
        <v>39</v>
      </c>
      <c r="F48" s="10">
        <v>4417</v>
      </c>
      <c r="G48" s="10">
        <v>273.74114088744221</v>
      </c>
    </row>
    <row r="49" spans="1:7" x14ac:dyDescent="0.25">
      <c r="A49" s="11">
        <v>44774</v>
      </c>
      <c r="B49" s="9" t="s">
        <v>43</v>
      </c>
      <c r="C49" s="9" t="s">
        <v>61</v>
      </c>
      <c r="D49" s="9" t="s">
        <v>31</v>
      </c>
      <c r="E49" s="9" t="s">
        <v>44</v>
      </c>
      <c r="F49" s="10">
        <v>3263</v>
      </c>
      <c r="G49" s="10">
        <v>507.25902705589908</v>
      </c>
    </row>
    <row r="50" spans="1:7" x14ac:dyDescent="0.25">
      <c r="A50" s="11">
        <v>44562</v>
      </c>
      <c r="B50" s="9" t="s">
        <v>45</v>
      </c>
      <c r="C50" s="9" t="s">
        <v>63</v>
      </c>
      <c r="D50" s="9" t="s">
        <v>31</v>
      </c>
      <c r="E50" s="9" t="s">
        <v>44</v>
      </c>
      <c r="F50" s="10">
        <v>3793</v>
      </c>
      <c r="G50" s="10">
        <v>27.449446770448134</v>
      </c>
    </row>
    <row r="51" spans="1:7" x14ac:dyDescent="0.25">
      <c r="A51" s="11">
        <v>44593</v>
      </c>
      <c r="B51" s="9" t="s">
        <v>46</v>
      </c>
      <c r="C51" s="9" t="s">
        <v>63</v>
      </c>
      <c r="D51" s="9" t="s">
        <v>31</v>
      </c>
      <c r="E51" s="9" t="s">
        <v>47</v>
      </c>
      <c r="F51" s="10">
        <v>6341</v>
      </c>
      <c r="G51" s="10">
        <v>5061.0928965313178</v>
      </c>
    </row>
    <row r="52" spans="1:7" x14ac:dyDescent="0.25">
      <c r="A52" s="11">
        <v>44621</v>
      </c>
      <c r="B52" s="9" t="s">
        <v>48</v>
      </c>
      <c r="C52" s="9" t="s">
        <v>63</v>
      </c>
      <c r="D52" s="9" t="s">
        <v>41</v>
      </c>
      <c r="E52" s="9" t="s">
        <v>47</v>
      </c>
      <c r="F52" s="10">
        <v>4953</v>
      </c>
      <c r="G52" s="10">
        <v>2387.7712326517676</v>
      </c>
    </row>
    <row r="53" spans="1:7" x14ac:dyDescent="0.25">
      <c r="A53" s="11">
        <v>44652</v>
      </c>
      <c r="B53" s="9" t="s">
        <v>49</v>
      </c>
      <c r="C53" s="9" t="s">
        <v>63</v>
      </c>
      <c r="D53" s="9" t="s">
        <v>41</v>
      </c>
      <c r="E53" s="9" t="s">
        <v>47</v>
      </c>
      <c r="F53" s="10">
        <v>4029</v>
      </c>
      <c r="G53" s="10">
        <v>3715.5056557911921</v>
      </c>
    </row>
    <row r="54" spans="1:7" x14ac:dyDescent="0.25">
      <c r="A54" s="11">
        <v>44682</v>
      </c>
      <c r="B54" s="9" t="s">
        <v>50</v>
      </c>
      <c r="C54" s="9" t="s">
        <v>63</v>
      </c>
      <c r="D54" s="9" t="s">
        <v>52</v>
      </c>
      <c r="E54" s="9" t="s">
        <v>47</v>
      </c>
      <c r="F54" s="10">
        <v>8564</v>
      </c>
      <c r="G54" s="10">
        <v>6945.4323907932248</v>
      </c>
    </row>
    <row r="55" spans="1:7" x14ac:dyDescent="0.25">
      <c r="A55" s="11">
        <v>44713</v>
      </c>
      <c r="B55" s="9" t="s">
        <v>51</v>
      </c>
      <c r="C55" s="9" t="s">
        <v>63</v>
      </c>
      <c r="D55" s="9" t="s">
        <v>52</v>
      </c>
      <c r="E55" s="9" t="s">
        <v>53</v>
      </c>
      <c r="F55" s="10">
        <v>6185</v>
      </c>
      <c r="G55" s="10">
        <v>4152.3647639607589</v>
      </c>
    </row>
    <row r="56" spans="1:7" x14ac:dyDescent="0.25">
      <c r="A56" s="11">
        <v>44743</v>
      </c>
      <c r="B56" s="9" t="s">
        <v>54</v>
      </c>
      <c r="C56" s="9" t="s">
        <v>63</v>
      </c>
      <c r="D56" s="9" t="s">
        <v>52</v>
      </c>
      <c r="E56" s="9" t="s">
        <v>53</v>
      </c>
      <c r="F56" s="10">
        <v>6945</v>
      </c>
      <c r="G56" s="10">
        <v>1429.0533356004794</v>
      </c>
    </row>
    <row r="57" spans="1:7" x14ac:dyDescent="0.25">
      <c r="A57" s="11">
        <v>44774</v>
      </c>
      <c r="B57" s="9" t="s">
        <v>55</v>
      </c>
      <c r="C57" s="9" t="s">
        <v>63</v>
      </c>
      <c r="D57" s="9" t="s">
        <v>62</v>
      </c>
      <c r="E57" s="9" t="s">
        <v>56</v>
      </c>
      <c r="F57" s="10">
        <v>6562</v>
      </c>
      <c r="G57" s="10">
        <v>2200.5974671996646</v>
      </c>
    </row>
    <row r="58" spans="1:7" x14ac:dyDescent="0.25">
      <c r="A58" s="11">
        <v>44562</v>
      </c>
      <c r="B58" s="9" t="s">
        <v>57</v>
      </c>
      <c r="C58" s="9" t="s">
        <v>63</v>
      </c>
      <c r="D58" s="9" t="s">
        <v>62</v>
      </c>
      <c r="E58" s="9" t="s">
        <v>56</v>
      </c>
      <c r="F58" s="10">
        <v>2354</v>
      </c>
      <c r="G58" s="10">
        <v>2280.295050711869</v>
      </c>
    </row>
    <row r="59" spans="1:7" x14ac:dyDescent="0.25">
      <c r="A59" s="11">
        <v>44593</v>
      </c>
      <c r="B59" s="9" t="s">
        <v>58</v>
      </c>
      <c r="C59" s="9" t="s">
        <v>63</v>
      </c>
      <c r="D59" s="9" t="s">
        <v>62</v>
      </c>
      <c r="E59" s="9" t="s">
        <v>56</v>
      </c>
      <c r="F59" s="10">
        <v>9088</v>
      </c>
      <c r="G59" s="10">
        <v>4245.1188464515526</v>
      </c>
    </row>
    <row r="60" spans="1:7" x14ac:dyDescent="0.25">
      <c r="A60" s="11">
        <v>44621</v>
      </c>
      <c r="B60" s="9" t="s">
        <v>59</v>
      </c>
      <c r="C60" s="9" t="s">
        <v>63</v>
      </c>
      <c r="D60" s="9" t="s">
        <v>62</v>
      </c>
      <c r="E60" s="9" t="s">
        <v>56</v>
      </c>
      <c r="F60" s="10">
        <v>5680</v>
      </c>
      <c r="G60" s="10">
        <v>4965.0298394948795</v>
      </c>
    </row>
    <row r="61" spans="1:7" x14ac:dyDescent="0.25">
      <c r="A61" s="11">
        <v>44652</v>
      </c>
      <c r="B61" s="9" t="s">
        <v>33</v>
      </c>
      <c r="C61" s="9" t="s">
        <v>63</v>
      </c>
      <c r="D61" s="9" t="s">
        <v>60</v>
      </c>
      <c r="E61" s="9" t="s">
        <v>32</v>
      </c>
      <c r="F61" s="10">
        <v>9427</v>
      </c>
      <c r="G61" s="10">
        <v>781.63269558988907</v>
      </c>
    </row>
    <row r="62" spans="1:7" x14ac:dyDescent="0.25">
      <c r="A62" s="11">
        <v>44682</v>
      </c>
      <c r="B62" s="9" t="s">
        <v>34</v>
      </c>
      <c r="C62" s="9" t="s">
        <v>63</v>
      </c>
      <c r="D62" s="9" t="s">
        <v>60</v>
      </c>
      <c r="E62" s="9" t="s">
        <v>32</v>
      </c>
      <c r="F62" s="10">
        <v>9806</v>
      </c>
      <c r="G62" s="10">
        <v>2525.1772285358697</v>
      </c>
    </row>
    <row r="63" spans="1:7" x14ac:dyDescent="0.25">
      <c r="A63" s="11">
        <v>44713</v>
      </c>
      <c r="B63" s="9" t="s">
        <v>35</v>
      </c>
      <c r="C63" s="9" t="s">
        <v>63</v>
      </c>
      <c r="D63" s="9" t="s">
        <v>60</v>
      </c>
      <c r="E63" s="9" t="s">
        <v>32</v>
      </c>
      <c r="F63" s="10">
        <v>1285</v>
      </c>
      <c r="G63" s="10">
        <v>498.74686763040069</v>
      </c>
    </row>
    <row r="64" spans="1:7" x14ac:dyDescent="0.25">
      <c r="A64" s="11">
        <v>44743</v>
      </c>
      <c r="B64" s="9" t="s">
        <v>37</v>
      </c>
      <c r="C64" s="9" t="s">
        <v>63</v>
      </c>
      <c r="D64" s="9" t="s">
        <v>62</v>
      </c>
      <c r="E64" s="9" t="s">
        <v>32</v>
      </c>
      <c r="F64" s="10">
        <v>7055</v>
      </c>
      <c r="G64" s="10">
        <v>1792.1297638323706</v>
      </c>
    </row>
    <row r="65" spans="1:7" x14ac:dyDescent="0.25">
      <c r="A65" s="11">
        <v>44774</v>
      </c>
      <c r="B65" s="9" t="s">
        <v>38</v>
      </c>
      <c r="C65" s="9" t="s">
        <v>63</v>
      </c>
      <c r="D65" s="9" t="s">
        <v>31</v>
      </c>
      <c r="E65" s="9" t="s">
        <v>39</v>
      </c>
      <c r="F65" s="10">
        <v>3854</v>
      </c>
      <c r="G65" s="10">
        <v>1401.1099456907725</v>
      </c>
    </row>
    <row r="66" spans="1:7" x14ac:dyDescent="0.25">
      <c r="A66" s="11">
        <v>44562</v>
      </c>
      <c r="B66" s="9" t="s">
        <v>35</v>
      </c>
      <c r="C66" s="9" t="s">
        <v>64</v>
      </c>
      <c r="D66" s="9" t="s">
        <v>31</v>
      </c>
      <c r="E66" s="9" t="s">
        <v>32</v>
      </c>
      <c r="F66" s="10">
        <v>2797</v>
      </c>
      <c r="G66" s="10">
        <v>795.2695359328975</v>
      </c>
    </row>
    <row r="67" spans="1:7" x14ac:dyDescent="0.25">
      <c r="A67" s="11">
        <v>44593</v>
      </c>
      <c r="B67" s="9" t="s">
        <v>33</v>
      </c>
      <c r="C67" s="9" t="s">
        <v>64</v>
      </c>
      <c r="D67" s="9" t="s">
        <v>41</v>
      </c>
      <c r="E67" s="9" t="s">
        <v>32</v>
      </c>
      <c r="F67" s="10">
        <v>7321</v>
      </c>
      <c r="G67" s="10">
        <v>6352.8164604304156</v>
      </c>
    </row>
    <row r="68" spans="1:7" x14ac:dyDescent="0.25">
      <c r="A68" s="11">
        <v>44621</v>
      </c>
      <c r="B68" s="9" t="s">
        <v>34</v>
      </c>
      <c r="C68" s="9" t="s">
        <v>64</v>
      </c>
      <c r="D68" s="9" t="s">
        <v>41</v>
      </c>
      <c r="E68" s="9" t="s">
        <v>32</v>
      </c>
      <c r="F68" s="10">
        <v>3524</v>
      </c>
      <c r="G68" s="10">
        <v>2129.7102667498707</v>
      </c>
    </row>
    <row r="69" spans="1:7" x14ac:dyDescent="0.25">
      <c r="A69" s="11">
        <v>44652</v>
      </c>
      <c r="B69" s="9" t="s">
        <v>35</v>
      </c>
      <c r="C69" s="9" t="s">
        <v>64</v>
      </c>
      <c r="D69" s="9" t="s">
        <v>41</v>
      </c>
      <c r="E69" s="9" t="s">
        <v>32</v>
      </c>
      <c r="F69" s="10">
        <v>4155</v>
      </c>
      <c r="G69" s="10">
        <v>121.62762803814019</v>
      </c>
    </row>
    <row r="70" spans="1:7" x14ac:dyDescent="0.25">
      <c r="A70" s="11">
        <v>44682</v>
      </c>
      <c r="B70" s="9" t="s">
        <v>37</v>
      </c>
      <c r="C70" s="9" t="s">
        <v>64</v>
      </c>
      <c r="D70" s="9" t="s">
        <v>41</v>
      </c>
      <c r="E70" s="9" t="s">
        <v>32</v>
      </c>
      <c r="F70" s="10">
        <v>9774</v>
      </c>
      <c r="G70" s="10">
        <v>3242.9120435211025</v>
      </c>
    </row>
    <row r="71" spans="1:7" x14ac:dyDescent="0.25">
      <c r="A71" s="11">
        <v>44713</v>
      </c>
      <c r="B71" s="9" t="s">
        <v>38</v>
      </c>
      <c r="C71" s="9" t="s">
        <v>64</v>
      </c>
      <c r="D71" s="9" t="s">
        <v>41</v>
      </c>
      <c r="E71" s="9" t="s">
        <v>39</v>
      </c>
      <c r="F71" s="10">
        <v>8475</v>
      </c>
      <c r="G71" s="10">
        <v>6848.8119690417643</v>
      </c>
    </row>
    <row r="72" spans="1:7" x14ac:dyDescent="0.25">
      <c r="A72" s="11">
        <v>44743</v>
      </c>
      <c r="B72" s="9" t="s">
        <v>40</v>
      </c>
      <c r="C72" s="9" t="s">
        <v>64</v>
      </c>
      <c r="D72" s="9" t="s">
        <v>31</v>
      </c>
      <c r="E72" s="9" t="s">
        <v>39</v>
      </c>
      <c r="F72" s="10">
        <v>8190</v>
      </c>
      <c r="G72" s="10">
        <v>3533.4067916177437</v>
      </c>
    </row>
    <row r="73" spans="1:7" x14ac:dyDescent="0.25">
      <c r="A73" s="11">
        <v>44774</v>
      </c>
      <c r="B73" s="9" t="s">
        <v>42</v>
      </c>
      <c r="C73" s="9" t="s">
        <v>64</v>
      </c>
      <c r="D73" s="9" t="s">
        <v>31</v>
      </c>
      <c r="E73" s="9" t="s">
        <v>39</v>
      </c>
      <c r="F73" s="10">
        <v>7790</v>
      </c>
      <c r="G73" s="10">
        <v>1464.4925382965387</v>
      </c>
    </row>
    <row r="74" spans="1:7" x14ac:dyDescent="0.25">
      <c r="A74" s="11">
        <v>44562</v>
      </c>
      <c r="B74" s="9" t="s">
        <v>43</v>
      </c>
      <c r="C74" s="9" t="s">
        <v>64</v>
      </c>
      <c r="D74" s="9" t="s">
        <v>31</v>
      </c>
      <c r="E74" s="9" t="s">
        <v>44</v>
      </c>
      <c r="F74" s="10">
        <v>7442</v>
      </c>
      <c r="G74" s="10">
        <v>3369.7346921768731</v>
      </c>
    </row>
    <row r="75" spans="1:7" x14ac:dyDescent="0.25">
      <c r="A75" s="11">
        <v>44593</v>
      </c>
      <c r="B75" s="9" t="s">
        <v>45</v>
      </c>
      <c r="C75" s="9" t="s">
        <v>64</v>
      </c>
      <c r="D75" s="9" t="s">
        <v>60</v>
      </c>
      <c r="E75" s="9" t="s">
        <v>44</v>
      </c>
      <c r="F75" s="10">
        <v>3272</v>
      </c>
      <c r="G75" s="10">
        <v>1236.9243599052845</v>
      </c>
    </row>
    <row r="76" spans="1:7" x14ac:dyDescent="0.25">
      <c r="A76" s="11">
        <v>44621</v>
      </c>
      <c r="B76" s="9" t="s">
        <v>46</v>
      </c>
      <c r="C76" s="9" t="s">
        <v>64</v>
      </c>
      <c r="D76" s="9" t="s">
        <v>60</v>
      </c>
      <c r="E76" s="9" t="s">
        <v>47</v>
      </c>
      <c r="F76" s="10">
        <v>9699</v>
      </c>
      <c r="G76" s="10">
        <v>6357.1847403809697</v>
      </c>
    </row>
    <row r="77" spans="1:7" x14ac:dyDescent="0.25">
      <c r="A77" s="11">
        <v>44652</v>
      </c>
      <c r="B77" s="9" t="s">
        <v>48</v>
      </c>
      <c r="C77" s="9" t="s">
        <v>64</v>
      </c>
      <c r="D77" s="9" t="s">
        <v>60</v>
      </c>
      <c r="E77" s="9" t="s">
        <v>47</v>
      </c>
      <c r="F77" s="10">
        <v>6861</v>
      </c>
      <c r="G77" s="10">
        <v>6585.011065055106</v>
      </c>
    </row>
    <row r="78" spans="1:7" x14ac:dyDescent="0.25">
      <c r="A78" s="11">
        <v>44682</v>
      </c>
      <c r="B78" s="9" t="s">
        <v>49</v>
      </c>
      <c r="C78" s="9" t="s">
        <v>64</v>
      </c>
      <c r="D78" s="9" t="s">
        <v>60</v>
      </c>
      <c r="E78" s="9" t="s">
        <v>47</v>
      </c>
      <c r="F78" s="10">
        <v>1339</v>
      </c>
      <c r="G78" s="10">
        <v>118.30728311643519</v>
      </c>
    </row>
    <row r="79" spans="1:7" x14ac:dyDescent="0.25">
      <c r="A79" s="11">
        <v>44713</v>
      </c>
      <c r="B79" s="9" t="s">
        <v>50</v>
      </c>
      <c r="C79" s="9" t="s">
        <v>64</v>
      </c>
      <c r="D79" s="9" t="s">
        <v>60</v>
      </c>
      <c r="E79" s="9" t="s">
        <v>47</v>
      </c>
      <c r="F79" s="10">
        <v>9690</v>
      </c>
      <c r="G79" s="10">
        <v>8800.0035832879839</v>
      </c>
    </row>
    <row r="80" spans="1:7" x14ac:dyDescent="0.25">
      <c r="A80" s="11">
        <v>44743</v>
      </c>
      <c r="B80" s="9" t="s">
        <v>51</v>
      </c>
      <c r="C80" s="9" t="s">
        <v>64</v>
      </c>
      <c r="D80" s="9" t="s">
        <v>31</v>
      </c>
      <c r="E80" s="9" t="s">
        <v>53</v>
      </c>
      <c r="F80" s="10">
        <v>9384</v>
      </c>
      <c r="G80" s="10">
        <v>1361.8307915012865</v>
      </c>
    </row>
    <row r="81" spans="1:7" x14ac:dyDescent="0.25">
      <c r="A81" s="11">
        <v>44774</v>
      </c>
      <c r="B81" s="9" t="s">
        <v>54</v>
      </c>
      <c r="C81" s="9" t="s">
        <v>64</v>
      </c>
      <c r="D81" s="9" t="s">
        <v>31</v>
      </c>
      <c r="E81" s="9" t="s">
        <v>53</v>
      </c>
      <c r="F81" s="10">
        <v>7983</v>
      </c>
      <c r="G81" s="10">
        <v>1259.4807990911402</v>
      </c>
    </row>
    <row r="82" spans="1:7" x14ac:dyDescent="0.25">
      <c r="A82" s="11">
        <v>44562</v>
      </c>
      <c r="B82" s="9" t="s">
        <v>55</v>
      </c>
      <c r="C82" s="9" t="s">
        <v>64</v>
      </c>
      <c r="D82" s="9" t="s">
        <v>36</v>
      </c>
      <c r="E82" s="9" t="s">
        <v>56</v>
      </c>
      <c r="F82" s="10">
        <v>1955</v>
      </c>
      <c r="G82" s="10">
        <v>136.54575089355126</v>
      </c>
    </row>
    <row r="83" spans="1:7" x14ac:dyDescent="0.25">
      <c r="A83" s="11">
        <v>44593</v>
      </c>
      <c r="B83" s="9" t="s">
        <v>57</v>
      </c>
      <c r="C83" s="9" t="s">
        <v>64</v>
      </c>
      <c r="D83" s="9" t="s">
        <v>36</v>
      </c>
      <c r="E83" s="9" t="s">
        <v>56</v>
      </c>
      <c r="F83" s="10">
        <v>9659</v>
      </c>
      <c r="G83" s="10">
        <v>2389.8050100854161</v>
      </c>
    </row>
    <row r="84" spans="1:7" x14ac:dyDescent="0.25">
      <c r="A84" s="11">
        <v>44621</v>
      </c>
      <c r="B84" s="9" t="s">
        <v>58</v>
      </c>
      <c r="C84" s="9" t="s">
        <v>64</v>
      </c>
      <c r="D84" s="9" t="s">
        <v>36</v>
      </c>
      <c r="E84" s="9" t="s">
        <v>56</v>
      </c>
      <c r="F84" s="10">
        <v>2492</v>
      </c>
      <c r="G84" s="10">
        <v>128.53642063393278</v>
      </c>
    </row>
    <row r="85" spans="1:7" x14ac:dyDescent="0.25">
      <c r="A85" s="11">
        <v>44652</v>
      </c>
      <c r="B85" s="9" t="s">
        <v>59</v>
      </c>
      <c r="C85" s="9" t="s">
        <v>64</v>
      </c>
      <c r="D85" s="9" t="s">
        <v>31</v>
      </c>
      <c r="E85" s="9" t="s">
        <v>56</v>
      </c>
      <c r="F85" s="10">
        <v>6034</v>
      </c>
      <c r="G85" s="10">
        <v>5903.0370534192816</v>
      </c>
    </row>
    <row r="86" spans="1:7" x14ac:dyDescent="0.25">
      <c r="A86" s="11">
        <v>44682</v>
      </c>
      <c r="B86" s="9" t="s">
        <v>54</v>
      </c>
      <c r="C86" s="9" t="s">
        <v>64</v>
      </c>
      <c r="D86" s="9" t="s">
        <v>31</v>
      </c>
      <c r="E86" s="9" t="s">
        <v>53</v>
      </c>
      <c r="F86" s="10">
        <v>5284</v>
      </c>
      <c r="G86" s="10">
        <v>3325.4197511186167</v>
      </c>
    </row>
    <row r="87" spans="1:7" x14ac:dyDescent="0.25">
      <c r="A87" s="11">
        <v>44713</v>
      </c>
      <c r="B87" s="9" t="s">
        <v>55</v>
      </c>
      <c r="C87" s="9" t="s">
        <v>65</v>
      </c>
      <c r="D87" s="9" t="s">
        <v>31</v>
      </c>
      <c r="E87" s="9" t="s">
        <v>56</v>
      </c>
      <c r="F87" s="10">
        <v>2454</v>
      </c>
      <c r="G87" s="10">
        <v>399.97407341117463</v>
      </c>
    </row>
    <row r="88" spans="1:7" x14ac:dyDescent="0.25">
      <c r="A88" s="11">
        <v>44743</v>
      </c>
      <c r="B88" s="9" t="s">
        <v>57</v>
      </c>
      <c r="C88" s="9" t="s">
        <v>65</v>
      </c>
      <c r="D88" s="9" t="s">
        <v>52</v>
      </c>
      <c r="E88" s="9" t="s">
        <v>56</v>
      </c>
      <c r="F88" s="10">
        <v>1959</v>
      </c>
      <c r="G88" s="10">
        <v>1840.7730826281247</v>
      </c>
    </row>
    <row r="89" spans="1:7" x14ac:dyDescent="0.25">
      <c r="A89" s="11">
        <v>44774</v>
      </c>
      <c r="B89" s="9" t="s">
        <v>58</v>
      </c>
      <c r="C89" s="9" t="s">
        <v>65</v>
      </c>
      <c r="D89" s="9" t="s">
        <v>52</v>
      </c>
      <c r="E89" s="9" t="s">
        <v>56</v>
      </c>
      <c r="F89" s="10">
        <v>3523</v>
      </c>
      <c r="G89" s="10">
        <v>2916.2439775433049</v>
      </c>
    </row>
    <row r="90" spans="1:7" x14ac:dyDescent="0.25">
      <c r="A90" s="11">
        <v>44562</v>
      </c>
      <c r="B90" s="9" t="s">
        <v>59</v>
      </c>
      <c r="C90" s="9" t="s">
        <v>65</v>
      </c>
      <c r="D90" s="9" t="s">
        <v>52</v>
      </c>
      <c r="E90" s="9" t="s">
        <v>56</v>
      </c>
      <c r="F90" s="10">
        <v>7766</v>
      </c>
      <c r="G90" s="10">
        <v>2226.1454972362917</v>
      </c>
    </row>
    <row r="91" spans="1:7" x14ac:dyDescent="0.25">
      <c r="A91" s="11">
        <v>44593</v>
      </c>
      <c r="B91" s="9" t="s">
        <v>33</v>
      </c>
      <c r="C91" s="9" t="s">
        <v>65</v>
      </c>
      <c r="D91" s="9" t="s">
        <v>52</v>
      </c>
      <c r="E91" s="9" t="s">
        <v>32</v>
      </c>
      <c r="F91" s="10">
        <v>9315</v>
      </c>
      <c r="G91" s="10">
        <v>6249.8025076160056</v>
      </c>
    </row>
    <row r="92" spans="1:7" x14ac:dyDescent="0.25">
      <c r="A92" s="11">
        <v>44621</v>
      </c>
      <c r="B92" s="9" t="s">
        <v>34</v>
      </c>
      <c r="C92" s="9" t="s">
        <v>65</v>
      </c>
      <c r="D92" s="9" t="s">
        <v>52</v>
      </c>
      <c r="E92" s="9" t="s">
        <v>32</v>
      </c>
      <c r="F92" s="10">
        <v>2696</v>
      </c>
      <c r="G92" s="10">
        <v>513.54486947528392</v>
      </c>
    </row>
    <row r="93" spans="1:7" x14ac:dyDescent="0.25">
      <c r="A93" s="11">
        <v>44652</v>
      </c>
      <c r="B93" s="9" t="s">
        <v>35</v>
      </c>
      <c r="C93" s="9" t="s">
        <v>65</v>
      </c>
      <c r="D93" s="9" t="s">
        <v>52</v>
      </c>
      <c r="E93" s="9" t="s">
        <v>32</v>
      </c>
      <c r="F93" s="10">
        <v>3194</v>
      </c>
      <c r="G93" s="10">
        <v>723.44909426991376</v>
      </c>
    </row>
    <row r="94" spans="1:7" x14ac:dyDescent="0.25">
      <c r="A94" s="11">
        <v>44682</v>
      </c>
      <c r="B94" s="9" t="s">
        <v>37</v>
      </c>
      <c r="C94" s="9" t="s">
        <v>65</v>
      </c>
      <c r="D94" s="9" t="s">
        <v>52</v>
      </c>
      <c r="E94" s="9" t="s">
        <v>32</v>
      </c>
      <c r="F94" s="10">
        <v>2549</v>
      </c>
      <c r="G94" s="10">
        <v>305.61636603702345</v>
      </c>
    </row>
    <row r="95" spans="1:7" x14ac:dyDescent="0.25">
      <c r="A95" s="11">
        <v>44713</v>
      </c>
      <c r="B95" s="9" t="s">
        <v>38</v>
      </c>
      <c r="C95" s="9" t="s">
        <v>65</v>
      </c>
      <c r="D95" s="9" t="s">
        <v>62</v>
      </c>
      <c r="E95" s="9" t="s">
        <v>39</v>
      </c>
      <c r="F95" s="10">
        <v>7488</v>
      </c>
      <c r="G95" s="10">
        <v>6011.2649782613025</v>
      </c>
    </row>
    <row r="96" spans="1:7" x14ac:dyDescent="0.25">
      <c r="A96" s="11">
        <v>44743</v>
      </c>
      <c r="B96" s="9" t="s">
        <v>40</v>
      </c>
      <c r="C96" s="9" t="s">
        <v>65</v>
      </c>
      <c r="D96" s="9" t="s">
        <v>36</v>
      </c>
      <c r="E96" s="9" t="s">
        <v>39</v>
      </c>
      <c r="F96" s="10">
        <v>3861</v>
      </c>
      <c r="G96" s="10">
        <v>3461.826439013345</v>
      </c>
    </row>
    <row r="97" spans="1:7" x14ac:dyDescent="0.25">
      <c r="A97" s="11">
        <v>44774</v>
      </c>
      <c r="B97" s="9" t="s">
        <v>42</v>
      </c>
      <c r="C97" s="9" t="s">
        <v>65</v>
      </c>
      <c r="D97" s="9" t="s">
        <v>36</v>
      </c>
      <c r="E97" s="9" t="s">
        <v>39</v>
      </c>
      <c r="F97" s="10">
        <v>7583</v>
      </c>
      <c r="G97" s="10">
        <v>3043.0874612406392</v>
      </c>
    </row>
    <row r="98" spans="1:7" x14ac:dyDescent="0.25">
      <c r="A98" s="11">
        <v>44562</v>
      </c>
      <c r="B98" s="9" t="s">
        <v>40</v>
      </c>
      <c r="C98" s="9" t="s">
        <v>65</v>
      </c>
      <c r="D98" s="9" t="s">
        <v>36</v>
      </c>
      <c r="E98" s="9" t="s">
        <v>39</v>
      </c>
      <c r="F98" s="10">
        <v>6904</v>
      </c>
      <c r="G98" s="10">
        <v>2356.5131527678</v>
      </c>
    </row>
    <row r="99" spans="1:7" x14ac:dyDescent="0.25">
      <c r="A99" s="11">
        <v>44593</v>
      </c>
      <c r="B99" s="9" t="s">
        <v>42</v>
      </c>
      <c r="C99" s="9" t="s">
        <v>65</v>
      </c>
      <c r="D99" s="9" t="s">
        <v>36</v>
      </c>
      <c r="E99" s="9" t="s">
        <v>39</v>
      </c>
      <c r="F99" s="10">
        <v>9611</v>
      </c>
      <c r="G99" s="10">
        <v>6308.9607166899577</v>
      </c>
    </row>
    <row r="100" spans="1:7" x14ac:dyDescent="0.25">
      <c r="A100" s="11">
        <v>44621</v>
      </c>
      <c r="B100" s="9" t="s">
        <v>43</v>
      </c>
      <c r="C100" s="9" t="s">
        <v>65</v>
      </c>
      <c r="D100" s="9" t="s">
        <v>36</v>
      </c>
      <c r="E100" s="9" t="s">
        <v>44</v>
      </c>
      <c r="F100" s="10">
        <v>6805</v>
      </c>
      <c r="G100" s="10">
        <v>4619.6670532505095</v>
      </c>
    </row>
    <row r="101" spans="1:7" x14ac:dyDescent="0.25">
      <c r="A101" s="11">
        <v>44652</v>
      </c>
      <c r="B101" s="9" t="s">
        <v>45</v>
      </c>
      <c r="C101" s="9" t="s">
        <v>65</v>
      </c>
      <c r="D101" s="9" t="s">
        <v>36</v>
      </c>
      <c r="E101" s="9" t="s">
        <v>44</v>
      </c>
      <c r="F101" s="10">
        <v>9280</v>
      </c>
      <c r="G101" s="10">
        <v>2503.8225448561702</v>
      </c>
    </row>
    <row r="102" spans="1:7" x14ac:dyDescent="0.25">
      <c r="A102" s="11">
        <v>44682</v>
      </c>
      <c r="B102" s="9" t="s">
        <v>35</v>
      </c>
      <c r="C102" s="9" t="s">
        <v>65</v>
      </c>
      <c r="D102" s="9" t="s">
        <v>36</v>
      </c>
      <c r="E102" s="9" t="s">
        <v>32</v>
      </c>
      <c r="F102" s="10">
        <v>2008</v>
      </c>
      <c r="G102" s="10">
        <v>1532.2869422675299</v>
      </c>
    </row>
    <row r="103" spans="1:7" x14ac:dyDescent="0.25">
      <c r="A103" s="11">
        <v>44713</v>
      </c>
      <c r="B103" s="9" t="s">
        <v>33</v>
      </c>
      <c r="C103" s="9" t="s">
        <v>65</v>
      </c>
      <c r="D103" s="9" t="s">
        <v>36</v>
      </c>
      <c r="E103" s="9" t="s">
        <v>32</v>
      </c>
      <c r="F103" s="10">
        <v>1540</v>
      </c>
      <c r="G103" s="10">
        <v>1523.062622535695</v>
      </c>
    </row>
    <row r="104" spans="1:7" x14ac:dyDescent="0.25">
      <c r="A104" s="11">
        <v>44743</v>
      </c>
      <c r="B104" s="9" t="s">
        <v>34</v>
      </c>
      <c r="C104" s="9" t="s">
        <v>65</v>
      </c>
      <c r="D104" s="9" t="s">
        <v>36</v>
      </c>
      <c r="E104" s="9" t="s">
        <v>32</v>
      </c>
      <c r="F104" s="10">
        <v>2814</v>
      </c>
      <c r="G104" s="10">
        <v>1751.7168278096904</v>
      </c>
    </row>
    <row r="105" spans="1:7" x14ac:dyDescent="0.25">
      <c r="A105" s="11">
        <v>44774</v>
      </c>
      <c r="B105" s="9" t="s">
        <v>35</v>
      </c>
      <c r="C105" s="9" t="s">
        <v>65</v>
      </c>
      <c r="D105" s="9" t="s">
        <v>62</v>
      </c>
      <c r="E105" s="9" t="s">
        <v>32</v>
      </c>
      <c r="F105" s="10">
        <v>2008</v>
      </c>
      <c r="G105" s="10">
        <v>928.06341270604355</v>
      </c>
    </row>
    <row r="106" spans="1:7" x14ac:dyDescent="0.25">
      <c r="A106" s="11">
        <v>44562</v>
      </c>
      <c r="B106" s="9" t="s">
        <v>37</v>
      </c>
      <c r="C106" s="9" t="s">
        <v>65</v>
      </c>
      <c r="D106" s="9" t="s">
        <v>62</v>
      </c>
      <c r="E106" s="9" t="s">
        <v>32</v>
      </c>
      <c r="F106" s="10">
        <v>8627</v>
      </c>
      <c r="G106" s="10">
        <v>5394.2644585705839</v>
      </c>
    </row>
    <row r="107" spans="1:7" x14ac:dyDescent="0.25">
      <c r="A107" s="11">
        <v>44593</v>
      </c>
      <c r="B107" s="9" t="s">
        <v>38</v>
      </c>
      <c r="C107" s="9" t="s">
        <v>65</v>
      </c>
      <c r="D107" s="9" t="s">
        <v>62</v>
      </c>
      <c r="E107" s="9" t="s">
        <v>39</v>
      </c>
      <c r="F107" s="10">
        <v>7880</v>
      </c>
      <c r="G107" s="10">
        <v>2339.0785004144755</v>
      </c>
    </row>
    <row r="108" spans="1:7" x14ac:dyDescent="0.25">
      <c r="A108" s="11">
        <v>44621</v>
      </c>
      <c r="B108" s="9" t="s">
        <v>40</v>
      </c>
      <c r="C108" s="9" t="s">
        <v>65</v>
      </c>
      <c r="D108" s="9" t="s">
        <v>62</v>
      </c>
      <c r="E108" s="9" t="s">
        <v>39</v>
      </c>
      <c r="F108" s="10">
        <v>8187</v>
      </c>
      <c r="G108" s="10">
        <v>448.82221083576115</v>
      </c>
    </row>
    <row r="109" spans="1:7" x14ac:dyDescent="0.25">
      <c r="A109" s="11">
        <v>44652</v>
      </c>
      <c r="B109" s="9" t="s">
        <v>42</v>
      </c>
      <c r="C109" s="9" t="s">
        <v>65</v>
      </c>
      <c r="D109" s="9" t="s">
        <v>62</v>
      </c>
      <c r="E109" s="9" t="s">
        <v>39</v>
      </c>
      <c r="F109" s="10">
        <v>1707</v>
      </c>
      <c r="G109" s="10">
        <v>1134.9446387411879</v>
      </c>
    </row>
    <row r="110" spans="1:7" x14ac:dyDescent="0.25">
      <c r="A110" s="11">
        <v>44682</v>
      </c>
      <c r="B110" s="9" t="s">
        <v>43</v>
      </c>
      <c r="C110" s="9" t="s">
        <v>7</v>
      </c>
      <c r="D110" s="9" t="s">
        <v>31</v>
      </c>
      <c r="E110" s="9" t="s">
        <v>44</v>
      </c>
      <c r="F110" s="10">
        <v>1026</v>
      </c>
      <c r="G110" s="10">
        <v>162.86344205882739</v>
      </c>
    </row>
    <row r="111" spans="1:7" x14ac:dyDescent="0.25">
      <c r="A111" s="11">
        <v>44713</v>
      </c>
      <c r="B111" s="9" t="s">
        <v>45</v>
      </c>
      <c r="C111" s="9" t="s">
        <v>7</v>
      </c>
      <c r="D111" s="9" t="s">
        <v>31</v>
      </c>
      <c r="E111" s="9" t="s">
        <v>44</v>
      </c>
      <c r="F111" s="10">
        <v>5850</v>
      </c>
      <c r="G111" s="10">
        <v>1995.5779005845195</v>
      </c>
    </row>
    <row r="112" spans="1:7" x14ac:dyDescent="0.25">
      <c r="A112" s="11">
        <v>44743</v>
      </c>
      <c r="B112" s="9" t="s">
        <v>46</v>
      </c>
      <c r="C112" s="9" t="s">
        <v>7</v>
      </c>
      <c r="D112" s="9" t="s">
        <v>31</v>
      </c>
      <c r="E112" s="9" t="s">
        <v>47</v>
      </c>
      <c r="F112" s="10">
        <v>5976</v>
      </c>
      <c r="G112" s="10">
        <v>504.64402782972985</v>
      </c>
    </row>
    <row r="113" spans="1:7" x14ac:dyDescent="0.25">
      <c r="A113" s="11">
        <v>44774</v>
      </c>
      <c r="B113" s="9" t="s">
        <v>48</v>
      </c>
      <c r="C113" s="9" t="s">
        <v>7</v>
      </c>
      <c r="D113" s="9" t="s">
        <v>31</v>
      </c>
      <c r="E113" s="9" t="s">
        <v>47</v>
      </c>
      <c r="F113" s="10">
        <v>1794</v>
      </c>
      <c r="G113" s="10">
        <v>437.23992819781569</v>
      </c>
    </row>
    <row r="114" spans="1:7" x14ac:dyDescent="0.25">
      <c r="A114" s="11">
        <v>44562</v>
      </c>
      <c r="B114" s="9" t="s">
        <v>49</v>
      </c>
      <c r="C114" s="9" t="s">
        <v>7</v>
      </c>
      <c r="D114" s="9" t="s">
        <v>41</v>
      </c>
      <c r="E114" s="9" t="s">
        <v>47</v>
      </c>
      <c r="F114" s="10">
        <v>6218</v>
      </c>
      <c r="G114" s="10">
        <v>3046.7378874059341</v>
      </c>
    </row>
    <row r="115" spans="1:7" x14ac:dyDescent="0.25">
      <c r="A115" s="11">
        <v>44593</v>
      </c>
      <c r="B115" s="9" t="s">
        <v>50</v>
      </c>
      <c r="C115" s="9" t="s">
        <v>7</v>
      </c>
      <c r="D115" s="9" t="s">
        <v>41</v>
      </c>
      <c r="E115" s="9" t="s">
        <v>47</v>
      </c>
      <c r="F115" s="10">
        <v>6380</v>
      </c>
      <c r="G115" s="10">
        <v>1533.0332166902058</v>
      </c>
    </row>
    <row r="116" spans="1:7" x14ac:dyDescent="0.25">
      <c r="A116" s="11">
        <v>44621</v>
      </c>
      <c r="B116" s="9" t="s">
        <v>51</v>
      </c>
      <c r="C116" s="9" t="s">
        <v>7</v>
      </c>
      <c r="D116" s="9" t="s">
        <v>41</v>
      </c>
      <c r="E116" s="9" t="s">
        <v>53</v>
      </c>
      <c r="F116" s="10">
        <v>1524</v>
      </c>
      <c r="G116" s="10">
        <v>1428.2141542831239</v>
      </c>
    </row>
    <row r="117" spans="1:7" x14ac:dyDescent="0.25">
      <c r="A117" s="11">
        <v>44652</v>
      </c>
      <c r="B117" s="9" t="s">
        <v>54</v>
      </c>
      <c r="C117" s="9" t="s">
        <v>7</v>
      </c>
      <c r="D117" s="9" t="s">
        <v>41</v>
      </c>
      <c r="E117" s="9" t="s">
        <v>53</v>
      </c>
      <c r="F117" s="10">
        <v>1166</v>
      </c>
      <c r="G117" s="10">
        <v>115.37975405560127</v>
      </c>
    </row>
    <row r="118" spans="1:7" x14ac:dyDescent="0.25">
      <c r="A118" s="11">
        <v>44682</v>
      </c>
      <c r="B118" s="9" t="s">
        <v>55</v>
      </c>
      <c r="C118" s="9" t="s">
        <v>7</v>
      </c>
      <c r="D118" s="9" t="s">
        <v>41</v>
      </c>
      <c r="E118" s="9" t="s">
        <v>56</v>
      </c>
      <c r="F118" s="10">
        <v>1533</v>
      </c>
      <c r="G118" s="10">
        <v>606.01256672254056</v>
      </c>
    </row>
    <row r="119" spans="1:7" x14ac:dyDescent="0.25">
      <c r="A119" s="11">
        <v>44713</v>
      </c>
      <c r="B119" s="9" t="s">
        <v>57</v>
      </c>
      <c r="C119" s="9" t="s">
        <v>7</v>
      </c>
      <c r="D119" s="9" t="s">
        <v>52</v>
      </c>
      <c r="E119" s="9" t="s">
        <v>56</v>
      </c>
      <c r="F119" s="10">
        <v>1295</v>
      </c>
      <c r="G119" s="10">
        <v>832.39434556169158</v>
      </c>
    </row>
    <row r="120" spans="1:7" x14ac:dyDescent="0.25">
      <c r="A120" s="11">
        <v>44743</v>
      </c>
      <c r="B120" s="9" t="s">
        <v>58</v>
      </c>
      <c r="C120" s="9" t="s">
        <v>7</v>
      </c>
      <c r="D120" s="9" t="s">
        <v>52</v>
      </c>
      <c r="E120" s="9" t="s">
        <v>56</v>
      </c>
      <c r="F120" s="10">
        <v>3628</v>
      </c>
      <c r="G120" s="10">
        <v>1664.2167091005547</v>
      </c>
    </row>
    <row r="121" spans="1:7" x14ac:dyDescent="0.25">
      <c r="A121" s="11">
        <v>44774</v>
      </c>
      <c r="B121" s="9" t="s">
        <v>59</v>
      </c>
      <c r="C121" s="9" t="s">
        <v>7</v>
      </c>
      <c r="D121" s="9" t="s">
        <v>52</v>
      </c>
      <c r="E121" s="9" t="s">
        <v>56</v>
      </c>
      <c r="F121" s="10">
        <v>4116</v>
      </c>
      <c r="G121" s="10">
        <v>1733.9116892386335</v>
      </c>
    </row>
    <row r="122" spans="1:7" x14ac:dyDescent="0.25">
      <c r="A122" s="11">
        <v>44562</v>
      </c>
      <c r="B122" s="9" t="s">
        <v>54</v>
      </c>
      <c r="C122" s="9" t="s">
        <v>7</v>
      </c>
      <c r="D122" s="9" t="s">
        <v>41</v>
      </c>
      <c r="E122" s="9" t="s">
        <v>53</v>
      </c>
      <c r="F122" s="10">
        <v>6344</v>
      </c>
      <c r="G122" s="10">
        <v>2602.1216431034782</v>
      </c>
    </row>
    <row r="123" spans="1:7" x14ac:dyDescent="0.25">
      <c r="A123" s="11">
        <v>44593</v>
      </c>
      <c r="B123" s="9" t="s">
        <v>55</v>
      </c>
      <c r="C123" s="9" t="s">
        <v>7</v>
      </c>
      <c r="D123" s="9" t="s">
        <v>41</v>
      </c>
      <c r="E123" s="9" t="s">
        <v>56</v>
      </c>
      <c r="F123" s="10">
        <v>4279</v>
      </c>
      <c r="G123" s="10">
        <v>4206.8380835080989</v>
      </c>
    </row>
    <row r="124" spans="1:7" x14ac:dyDescent="0.25">
      <c r="A124" s="11">
        <v>44621</v>
      </c>
      <c r="B124" s="9" t="s">
        <v>57</v>
      </c>
      <c r="C124" s="9" t="s">
        <v>7</v>
      </c>
      <c r="D124" s="9" t="s">
        <v>62</v>
      </c>
      <c r="E124" s="9" t="s">
        <v>56</v>
      </c>
      <c r="F124" s="10">
        <v>3377</v>
      </c>
      <c r="G124" s="10">
        <v>2823.7667314017117</v>
      </c>
    </row>
    <row r="125" spans="1:7" x14ac:dyDescent="0.25">
      <c r="A125" s="11">
        <v>44652</v>
      </c>
      <c r="B125" s="9" t="s">
        <v>58</v>
      </c>
      <c r="C125" s="9" t="s">
        <v>7</v>
      </c>
      <c r="D125" s="9" t="s">
        <v>62</v>
      </c>
      <c r="E125" s="9" t="s">
        <v>56</v>
      </c>
      <c r="F125" s="10">
        <v>6438</v>
      </c>
      <c r="G125" s="10">
        <v>2398.278054212652</v>
      </c>
    </row>
    <row r="126" spans="1:7" x14ac:dyDescent="0.25">
      <c r="A126" s="11">
        <v>44682</v>
      </c>
      <c r="B126" s="9" t="s">
        <v>59</v>
      </c>
      <c r="C126" s="9" t="s">
        <v>7</v>
      </c>
      <c r="D126" s="9" t="s">
        <v>62</v>
      </c>
      <c r="E126" s="9" t="s">
        <v>56</v>
      </c>
      <c r="F126" s="10">
        <v>3638</v>
      </c>
      <c r="G126" s="10">
        <v>1054.9630689872699</v>
      </c>
    </row>
    <row r="127" spans="1:7" x14ac:dyDescent="0.25">
      <c r="A127" s="11">
        <v>44713</v>
      </c>
      <c r="B127" s="9" t="s">
        <v>33</v>
      </c>
      <c r="C127" s="9" t="s">
        <v>7</v>
      </c>
      <c r="D127" s="9" t="s">
        <v>52</v>
      </c>
      <c r="E127" s="9" t="s">
        <v>32</v>
      </c>
      <c r="F127" s="10">
        <v>1380</v>
      </c>
      <c r="G127" s="10">
        <v>925.69658141171055</v>
      </c>
    </row>
    <row r="128" spans="1:7" x14ac:dyDescent="0.25">
      <c r="A128" s="11">
        <v>44743</v>
      </c>
      <c r="B128" s="9" t="s">
        <v>34</v>
      </c>
      <c r="C128" s="9" t="s">
        <v>7</v>
      </c>
      <c r="D128" s="9" t="s">
        <v>52</v>
      </c>
      <c r="E128" s="9" t="s">
        <v>32</v>
      </c>
      <c r="F128" s="10">
        <v>4328</v>
      </c>
      <c r="G128" s="10">
        <v>528.85190403553895</v>
      </c>
    </row>
    <row r="129" spans="1:7" x14ac:dyDescent="0.25">
      <c r="A129" s="11">
        <v>44774</v>
      </c>
      <c r="B129" s="9" t="s">
        <v>35</v>
      </c>
      <c r="C129" s="9" t="s">
        <v>7</v>
      </c>
      <c r="D129" s="9" t="s">
        <v>31</v>
      </c>
      <c r="E129" s="9" t="s">
        <v>32</v>
      </c>
      <c r="F129" s="10">
        <v>6057</v>
      </c>
      <c r="G129" s="10">
        <v>4505.5572305618316</v>
      </c>
    </row>
    <row r="130" spans="1:7" x14ac:dyDescent="0.25">
      <c r="A130" s="11">
        <v>44562</v>
      </c>
      <c r="B130" s="9" t="s">
        <v>37</v>
      </c>
      <c r="C130" s="9" t="s">
        <v>7</v>
      </c>
      <c r="D130" s="9" t="s">
        <v>31</v>
      </c>
      <c r="E130" s="9" t="s">
        <v>32</v>
      </c>
      <c r="F130" s="10">
        <v>6087</v>
      </c>
      <c r="G130" s="10">
        <v>2768.0260622987826</v>
      </c>
    </row>
    <row r="131" spans="1:7" x14ac:dyDescent="0.25">
      <c r="A131" s="11">
        <v>44593</v>
      </c>
      <c r="B131" s="9" t="s">
        <v>38</v>
      </c>
      <c r="C131" s="9" t="s">
        <v>7</v>
      </c>
      <c r="D131" s="9" t="s">
        <v>31</v>
      </c>
      <c r="E131" s="9" t="s">
        <v>39</v>
      </c>
      <c r="F131" s="10">
        <v>4221</v>
      </c>
      <c r="G131" s="10">
        <v>2375.5991134622177</v>
      </c>
    </row>
    <row r="132" spans="1:7" x14ac:dyDescent="0.25">
      <c r="A132" s="11">
        <v>44593</v>
      </c>
      <c r="B132" s="9" t="s">
        <v>55</v>
      </c>
      <c r="C132" s="9" t="s">
        <v>7</v>
      </c>
      <c r="D132" s="9" t="s">
        <v>41</v>
      </c>
      <c r="E132" s="9" t="s">
        <v>56</v>
      </c>
      <c r="F132" s="10">
        <v>4279</v>
      </c>
      <c r="G132" s="10">
        <v>4206.8380835080989</v>
      </c>
    </row>
    <row r="133" spans="1:7" x14ac:dyDescent="0.25">
      <c r="A133" s="11">
        <v>44621</v>
      </c>
      <c r="B133" s="9" t="s">
        <v>57</v>
      </c>
      <c r="C133" s="9" t="s">
        <v>7</v>
      </c>
      <c r="D133" s="9" t="s">
        <v>62</v>
      </c>
      <c r="E133" s="9" t="s">
        <v>56</v>
      </c>
      <c r="F133" s="10">
        <v>3377</v>
      </c>
      <c r="G133" s="10">
        <v>2823.7667314017117</v>
      </c>
    </row>
    <row r="134" spans="1:7" x14ac:dyDescent="0.25">
      <c r="A134" s="11">
        <v>44652</v>
      </c>
      <c r="B134" s="9" t="s">
        <v>58</v>
      </c>
      <c r="C134" s="9" t="s">
        <v>7</v>
      </c>
      <c r="D134" s="9" t="s">
        <v>62</v>
      </c>
      <c r="E134" s="9" t="s">
        <v>56</v>
      </c>
      <c r="F134" s="10">
        <v>6438</v>
      </c>
      <c r="G134" s="10">
        <v>2398.278054212652</v>
      </c>
    </row>
    <row r="135" spans="1:7" x14ac:dyDescent="0.25">
      <c r="A135" s="11">
        <v>44682</v>
      </c>
      <c r="B135" s="9" t="s">
        <v>59</v>
      </c>
      <c r="C135" s="9" t="s">
        <v>7</v>
      </c>
      <c r="D135" s="9" t="s">
        <v>62</v>
      </c>
      <c r="E135" s="9" t="s">
        <v>56</v>
      </c>
      <c r="F135" s="10">
        <v>3638</v>
      </c>
      <c r="G135" s="10">
        <v>1054.9630689872699</v>
      </c>
    </row>
    <row r="136" spans="1:7" x14ac:dyDescent="0.25">
      <c r="A136" s="11">
        <v>44713</v>
      </c>
      <c r="B136" s="9" t="s">
        <v>33</v>
      </c>
      <c r="C136" s="9" t="s">
        <v>7</v>
      </c>
      <c r="D136" s="9" t="s">
        <v>52</v>
      </c>
      <c r="E136" s="9" t="s">
        <v>32</v>
      </c>
      <c r="F136" s="10">
        <v>1380</v>
      </c>
      <c r="G136" s="10">
        <v>925.69658141171055</v>
      </c>
    </row>
    <row r="137" spans="1:7" x14ac:dyDescent="0.25">
      <c r="A137" s="11">
        <v>44743</v>
      </c>
      <c r="B137" s="9" t="s">
        <v>34</v>
      </c>
      <c r="C137" s="9" t="s">
        <v>7</v>
      </c>
      <c r="D137" s="9" t="s">
        <v>52</v>
      </c>
      <c r="E137" s="9" t="s">
        <v>32</v>
      </c>
      <c r="F137" s="10">
        <v>4328</v>
      </c>
      <c r="G137" s="10">
        <v>528.85190403553895</v>
      </c>
    </row>
    <row r="138" spans="1:7" x14ac:dyDescent="0.25">
      <c r="A138" s="11">
        <v>44774</v>
      </c>
      <c r="B138" s="9" t="s">
        <v>35</v>
      </c>
      <c r="C138" s="9" t="s">
        <v>7</v>
      </c>
      <c r="D138" s="9" t="s">
        <v>31</v>
      </c>
      <c r="E138" s="9" t="s">
        <v>32</v>
      </c>
      <c r="F138" s="10">
        <v>6057</v>
      </c>
      <c r="G138" s="10">
        <v>4505.5572305618316</v>
      </c>
    </row>
    <row r="139" spans="1:7" x14ac:dyDescent="0.25">
      <c r="A139" s="11">
        <v>44562</v>
      </c>
      <c r="B139" s="9" t="s">
        <v>37</v>
      </c>
      <c r="C139" s="9" t="s">
        <v>7</v>
      </c>
      <c r="D139" s="9" t="s">
        <v>31</v>
      </c>
      <c r="E139" s="9" t="s">
        <v>32</v>
      </c>
      <c r="F139" s="10">
        <v>6087</v>
      </c>
      <c r="G139" s="10">
        <v>2768.0260622987826</v>
      </c>
    </row>
    <row r="140" spans="1:7" x14ac:dyDescent="0.25">
      <c r="A140" s="11">
        <v>44593</v>
      </c>
      <c r="B140" s="9" t="s">
        <v>38</v>
      </c>
      <c r="C140" s="9" t="s">
        <v>7</v>
      </c>
      <c r="D140" s="9" t="s">
        <v>31</v>
      </c>
      <c r="E140" s="9" t="s">
        <v>39</v>
      </c>
      <c r="F140" s="10">
        <v>4221</v>
      </c>
      <c r="G140" s="10">
        <v>2375.5991134622177</v>
      </c>
    </row>
    <row r="141" spans="1:7" x14ac:dyDescent="0.25">
      <c r="A141" s="11">
        <v>44593</v>
      </c>
      <c r="B141" s="9" t="s">
        <v>55</v>
      </c>
      <c r="C141" s="9" t="s">
        <v>7</v>
      </c>
      <c r="D141" s="9" t="s">
        <v>41</v>
      </c>
      <c r="E141" s="9" t="s">
        <v>56</v>
      </c>
      <c r="F141" s="10">
        <v>4279</v>
      </c>
      <c r="G141" s="10">
        <v>4206.8380835080989</v>
      </c>
    </row>
    <row r="142" spans="1:7" x14ac:dyDescent="0.25">
      <c r="A142" s="11">
        <v>44621</v>
      </c>
      <c r="B142" s="9" t="s">
        <v>57</v>
      </c>
      <c r="C142" s="9" t="s">
        <v>7</v>
      </c>
      <c r="D142" s="9" t="s">
        <v>62</v>
      </c>
      <c r="E142" s="9" t="s">
        <v>56</v>
      </c>
      <c r="F142" s="10">
        <v>3377</v>
      </c>
      <c r="G142" s="10">
        <v>2823.7667314017117</v>
      </c>
    </row>
    <row r="143" spans="1:7" x14ac:dyDescent="0.25">
      <c r="A143" s="11">
        <v>44652</v>
      </c>
      <c r="B143" s="9" t="s">
        <v>58</v>
      </c>
      <c r="C143" s="9" t="s">
        <v>6</v>
      </c>
      <c r="D143" s="9" t="s">
        <v>62</v>
      </c>
      <c r="E143" s="9" t="s">
        <v>56</v>
      </c>
      <c r="F143" s="10">
        <v>6438</v>
      </c>
      <c r="G143" s="10">
        <v>2398.278054212652</v>
      </c>
    </row>
    <row r="144" spans="1:7" x14ac:dyDescent="0.25">
      <c r="A144" s="11">
        <v>44682</v>
      </c>
      <c r="B144" s="9" t="s">
        <v>59</v>
      </c>
      <c r="C144" s="9" t="s">
        <v>6</v>
      </c>
      <c r="D144" s="9" t="s">
        <v>62</v>
      </c>
      <c r="E144" s="9" t="s">
        <v>56</v>
      </c>
      <c r="F144" s="10">
        <v>3638</v>
      </c>
      <c r="G144" s="10">
        <v>1054.9630689872699</v>
      </c>
    </row>
    <row r="145" spans="1:7" x14ac:dyDescent="0.25">
      <c r="A145" s="11">
        <v>44713</v>
      </c>
      <c r="B145" s="9" t="s">
        <v>33</v>
      </c>
      <c r="C145" s="9" t="s">
        <v>6</v>
      </c>
      <c r="D145" s="9" t="s">
        <v>52</v>
      </c>
      <c r="E145" s="9" t="s">
        <v>32</v>
      </c>
      <c r="F145" s="10">
        <v>1380</v>
      </c>
      <c r="G145" s="10">
        <v>925.69658141171055</v>
      </c>
    </row>
    <row r="146" spans="1:7" x14ac:dyDescent="0.25">
      <c r="A146" s="11">
        <v>44743</v>
      </c>
      <c r="B146" s="9" t="s">
        <v>34</v>
      </c>
      <c r="C146" s="9" t="s">
        <v>6</v>
      </c>
      <c r="D146" s="9" t="s">
        <v>52</v>
      </c>
      <c r="E146" s="9" t="s">
        <v>32</v>
      </c>
      <c r="F146" s="10">
        <v>4328</v>
      </c>
      <c r="G146" s="10">
        <v>528.85190403553895</v>
      </c>
    </row>
    <row r="147" spans="1:7" x14ac:dyDescent="0.25">
      <c r="A147" s="11">
        <v>44774</v>
      </c>
      <c r="B147" s="9" t="s">
        <v>35</v>
      </c>
      <c r="C147" s="9" t="s">
        <v>6</v>
      </c>
      <c r="D147" s="9" t="s">
        <v>31</v>
      </c>
      <c r="E147" s="9" t="s">
        <v>32</v>
      </c>
      <c r="F147" s="10">
        <v>6057</v>
      </c>
      <c r="G147" s="10">
        <v>4505.5572305618316</v>
      </c>
    </row>
    <row r="148" spans="1:7" x14ac:dyDescent="0.25">
      <c r="A148" s="11">
        <v>44562</v>
      </c>
      <c r="B148" s="9" t="s">
        <v>37</v>
      </c>
      <c r="C148" s="9" t="s">
        <v>6</v>
      </c>
      <c r="D148" s="9" t="s">
        <v>31</v>
      </c>
      <c r="E148" s="9" t="s">
        <v>32</v>
      </c>
      <c r="F148" s="10">
        <v>6087</v>
      </c>
      <c r="G148" s="10">
        <v>2768.0260622987826</v>
      </c>
    </row>
    <row r="149" spans="1:7" x14ac:dyDescent="0.25">
      <c r="A149" s="11">
        <v>44593</v>
      </c>
      <c r="B149" s="9" t="s">
        <v>38</v>
      </c>
      <c r="C149" s="9" t="s">
        <v>6</v>
      </c>
      <c r="D149" s="9" t="s">
        <v>31</v>
      </c>
      <c r="E149" s="9" t="s">
        <v>39</v>
      </c>
      <c r="F149" s="10">
        <v>4221</v>
      </c>
      <c r="G149" s="10">
        <v>2375.5991134622177</v>
      </c>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B5430-AD62-42DD-9A47-7506715BB088}">
  <sheetPr codeName="Hoja24">
    <tabColor theme="9" tint="0.39997558519241921"/>
  </sheetPr>
  <dimension ref="A1:G4"/>
  <sheetViews>
    <sheetView showGridLines="0" zoomScale="150" zoomScaleNormal="150" workbookViewId="0">
      <selection activeCell="H4" sqref="H4"/>
    </sheetView>
  </sheetViews>
  <sheetFormatPr baseColWidth="10" defaultColWidth="11.19921875" defaultRowHeight="15" x14ac:dyDescent="0.25"/>
  <cols>
    <col min="1" max="1" width="13.8984375" style="1" customWidth="1"/>
    <col min="2" max="16384" width="11.19921875" style="1"/>
  </cols>
  <sheetData>
    <row r="1" spans="1:7" x14ac:dyDescent="0.25">
      <c r="A1" s="45"/>
      <c r="B1" s="46" t="s">
        <v>66</v>
      </c>
      <c r="C1" s="46" t="s">
        <v>67</v>
      </c>
      <c r="D1" s="46" t="s">
        <v>68</v>
      </c>
      <c r="E1" s="46" t="s">
        <v>73</v>
      </c>
      <c r="F1" s="46" t="s">
        <v>74</v>
      </c>
      <c r="G1" s="46" t="s">
        <v>75</v>
      </c>
    </row>
    <row r="2" spans="1:7" x14ac:dyDescent="0.25">
      <c r="A2" s="47" t="s">
        <v>76</v>
      </c>
      <c r="B2" s="48">
        <v>1000</v>
      </c>
      <c r="C2" s="48">
        <v>2500</v>
      </c>
      <c r="D2" s="48">
        <v>3500</v>
      </c>
      <c r="E2" s="48">
        <v>2500</v>
      </c>
      <c r="F2" s="48">
        <v>5000</v>
      </c>
      <c r="G2" s="48">
        <v>4500</v>
      </c>
    </row>
    <row r="3" spans="1:7" x14ac:dyDescent="0.25">
      <c r="A3" s="47" t="s">
        <v>77</v>
      </c>
      <c r="B3" s="48">
        <v>5000</v>
      </c>
      <c r="C3" s="48">
        <v>4500</v>
      </c>
      <c r="D3" s="48">
        <v>7000</v>
      </c>
      <c r="E3" s="48">
        <v>5000</v>
      </c>
      <c r="F3" s="48">
        <v>2000</v>
      </c>
      <c r="G3" s="48">
        <v>8000</v>
      </c>
    </row>
    <row r="4" spans="1:7" x14ac:dyDescent="0.25">
      <c r="A4" s="47" t="s">
        <v>78</v>
      </c>
      <c r="B4" s="48">
        <v>10000</v>
      </c>
      <c r="C4" s="48">
        <v>12000</v>
      </c>
      <c r="D4" s="48">
        <v>15000</v>
      </c>
      <c r="E4" s="48">
        <v>12500</v>
      </c>
      <c r="F4" s="48">
        <v>11000</v>
      </c>
      <c r="G4" s="48">
        <v>15500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Rellenado Rápido</vt:lpstr>
      <vt:lpstr>Rellenar celdas en blanco </vt:lpstr>
      <vt:lpstr>Consolidar datos en Excel</vt:lpstr>
      <vt:lpstr>Usar la cámara en Excel</vt:lpstr>
      <vt:lpstr>Atajo para sumar en Excel</vt:lpstr>
      <vt:lpstr>Seleccionar Celdas y copiar dat</vt:lpstr>
      <vt:lpstr>Minigráficos</vt:lpstr>
      <vt:lpstr>Gráfico doble escala</vt:lpstr>
      <vt:lpstr>La magia</vt:lpstr>
      <vt:lpstr>Consolidar Datos Nivel TOP</vt:lpstr>
      <vt:lpstr>Función TEXTO</vt:lpstr>
      <vt:lpstr>Transponer</vt:lpstr>
      <vt:lpstr>Ventas</vt:lpstr>
      <vt:lpstr>Segmentación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Miguel Antunez Ramos</cp:lastModifiedBy>
  <cp:lastPrinted>2022-08-18T13:20:40Z</cp:lastPrinted>
  <dcterms:created xsi:type="dcterms:W3CDTF">2022-05-18T08:57:54Z</dcterms:created>
  <dcterms:modified xsi:type="dcterms:W3CDTF">2025-09-20T10:21:18Z</dcterms:modified>
</cp:coreProperties>
</file>