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879b9ce36d4eb85/4 KILLERS WEBINARS/2026/02 INTENSIVO/DIRECTO/"/>
    </mc:Choice>
  </mc:AlternateContent>
  <xr:revisionPtr revIDLastSave="158" documentId="8_{03BA2D16-2F62-4CEE-AE5E-76BF4B931B43}" xr6:coauthVersionLast="47" xr6:coauthVersionMax="47" xr10:uidLastSave="{DD061CB6-0C97-44D7-823E-82BEF8B9B1D2}"/>
  <bookViews>
    <workbookView xWindow="0" yWindow="0" windowWidth="28800" windowHeight="16200" tabRatio="853" xr2:uid="{72A6498A-BA5D-49D6-91A5-F2FCBD44D11B}"/>
  </bookViews>
  <sheets>
    <sheet name="Combinar celdas correctamente" sheetId="1" r:id="rId1"/>
    <sheet name="Pegado especial con Multiplicar" sheetId="2" r:id="rId2"/>
    <sheet name="Proteger Rango de datos" sheetId="14" r:id="rId3"/>
    <sheet name="Mini Calendario" sheetId="26" r:id="rId4"/>
    <sheet name="0" sheetId="24" r:id="rId5"/>
    <sheet name="Filtrar a Nivel Dios" sheetId="6" r:id="rId6"/>
    <sheet name="Crear Hojas con Nombre" sheetId="29" r:id="rId7"/>
    <sheet name="1" sheetId="21" r:id="rId8"/>
    <sheet name="Si.error" sheetId="18" r:id="rId9"/>
    <sheet name="Alerta Stock" sheetId="20" r:id="rId10"/>
    <sheet name="2" sheetId="22" r:id="rId11"/>
    <sheet name="Impacto total" sheetId="12" r:id="rId12"/>
    <sheet name="Grafico con lineas suavizadas" sheetId="8" r:id="rId13"/>
    <sheet name="Maps" sheetId="28" r:id="rId14"/>
    <sheet name="3" sheetId="23" r:id="rId15"/>
    <sheet name="Grafico de bateria" sheetId="4" state="hidden" r:id="rId16"/>
    <sheet name="Poderes para tus gráficos" sheetId="17" r:id="rId17"/>
    <sheet name="Automatizacion" sheetId="27" r:id="rId18"/>
  </sheets>
  <externalReferences>
    <externalReference r:id="rId19"/>
    <externalReference r:id="rId20"/>
  </externalReferences>
  <definedNames>
    <definedName name="CIUDADES">'[1]Lista Valid Depend I'!$E$2:$E$6</definedName>
    <definedName name="Estado">#REF!</definedName>
    <definedName name="NEGOCIO">#REF!</definedName>
    <definedName name="Nivel">#REF!</definedName>
    <definedName name="Responsables">[2]Plantilla!$M$2:$M$5</definedName>
    <definedName name="zsupermetrics_HrKFuA8YQlvFL4Onhm6NavCGjU9wHyvAoXvl63RNltLpIuSyy__dYEe5yBebm5cZfXW7" comment="Query HrKFuA8YQlvFL4Onhm6NavCGjU9wHyvAoXvl63RNltLpIuSyy__dYEe5yBebm5cZfXW7">#REF!</definedName>
  </definedNames>
  <calcPr calcId="191029"/>
  <pivotCaches>
    <pivotCache cacheId="12" r:id="rId2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8" l="1"/>
  <c r="G12" i="18"/>
  <c r="G13" i="18"/>
  <c r="G14" i="18"/>
  <c r="C3" i="4"/>
  <c r="C8" i="14"/>
  <c r="B8" i="1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4CE692A-23A1-42B0-9325-E882D1112D54}" keepAlive="1" name="Consulta - Tabla 2" description="Conexión a la consulta 'Tabla 2' en el libro." type="5" refreshedVersion="0" background="1" saveData="1">
    <dbPr connection="Provider=Microsoft.Mashup.OleDb.1;Data Source=$Workbook$;Location=&quot;Tabla 2&quot;;Extended Properties=&quot;&quot;" command="SELECT * FROM [Tabla 2]"/>
  </connection>
</connections>
</file>

<file path=xl/sharedStrings.xml><?xml version="1.0" encoding="utf-8"?>
<sst xmlns="http://schemas.openxmlformats.org/spreadsheetml/2006/main" count="1181" uniqueCount="122">
  <si>
    <t>Producto</t>
  </si>
  <si>
    <t>Precio</t>
  </si>
  <si>
    <t>Coste</t>
  </si>
  <si>
    <t>Tienda Madrid</t>
  </si>
  <si>
    <t>Producto 1</t>
  </si>
  <si>
    <t>Producto 2</t>
  </si>
  <si>
    <t>Producto 3</t>
  </si>
  <si>
    <t>Producto 4</t>
  </si>
  <si>
    <t>Producto 5</t>
  </si>
  <si>
    <t>Tienda Barcelona</t>
  </si>
  <si>
    <t>Producto 6</t>
  </si>
  <si>
    <t>Producto 7</t>
  </si>
  <si>
    <t>Producto 8</t>
  </si>
  <si>
    <t>Producto 9</t>
  </si>
  <si>
    <t>Producto 10</t>
  </si>
  <si>
    <t>Nueva Subida</t>
  </si>
  <si>
    <t>Rebaja</t>
  </si>
  <si>
    <t>Actualizar Precio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</si>
  <si>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</si>
  <si>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</si>
  <si>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</si>
  <si>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</si>
  <si>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</si>
  <si>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</si>
  <si>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</si>
  <si>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</si>
  <si>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</si>
  <si>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</si>
  <si>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Comercial</t>
  </si>
  <si>
    <t>Albert</t>
  </si>
  <si>
    <t>Victor</t>
  </si>
  <si>
    <t>Mela</t>
  </si>
  <si>
    <t>Kelyn</t>
  </si>
  <si>
    <t>Sandra</t>
  </si>
  <si>
    <t>Miguel</t>
  </si>
  <si>
    <t>Total</t>
  </si>
  <si>
    <t>Noviembre</t>
  </si>
  <si>
    <t>Diciembre</t>
  </si>
  <si>
    <t>Octubre</t>
  </si>
  <si>
    <t>Sin Si.error</t>
  </si>
  <si>
    <t>Con Si.error</t>
  </si>
  <si>
    <t>Nº de comerciales</t>
  </si>
  <si>
    <t>Ventas</t>
  </si>
  <si>
    <t>Ventas por comercial</t>
  </si>
  <si>
    <t>Meses</t>
  </si>
  <si>
    <t>Provincia</t>
  </si>
  <si>
    <t>Tienda</t>
  </si>
  <si>
    <t>Departamento</t>
  </si>
  <si>
    <t>Beneficio</t>
  </si>
  <si>
    <t>Camiseta Deporte Roja</t>
  </si>
  <si>
    <t>Madrid</t>
  </si>
  <si>
    <t>Tienda 1</t>
  </si>
  <si>
    <t>Textil</t>
  </si>
  <si>
    <t>Camiseta Deporte Naranja</t>
  </si>
  <si>
    <t>Camiseta Deporte verde</t>
  </si>
  <si>
    <t>Pantalón Vaquero</t>
  </si>
  <si>
    <t>Tienda 5</t>
  </si>
  <si>
    <t>Pantalón Vestir</t>
  </si>
  <si>
    <t>Televisión 40"</t>
  </si>
  <si>
    <t>Electrodoméstico</t>
  </si>
  <si>
    <t>Televisión 49"</t>
  </si>
  <si>
    <t>Tienda 3</t>
  </si>
  <si>
    <t>Televisión 52"</t>
  </si>
  <si>
    <t>Portátil Elite</t>
  </si>
  <si>
    <t>Informática</t>
  </si>
  <si>
    <t>Portátil Básico</t>
  </si>
  <si>
    <t>Bicicleta Carrera</t>
  </si>
  <si>
    <t>Deporte</t>
  </si>
  <si>
    <t>Bicicleta Montaña</t>
  </si>
  <si>
    <t>Raqueta Tenis</t>
  </si>
  <si>
    <t>Raqueta Squash</t>
  </si>
  <si>
    <t>Jamón Ibérico</t>
  </si>
  <si>
    <t>Tienda 2</t>
  </si>
  <si>
    <t>Alimentación</t>
  </si>
  <si>
    <t>Jamón Bellota</t>
  </si>
  <si>
    <t>Vino Tinto Gran Reserva</t>
  </si>
  <si>
    <t>Bebida</t>
  </si>
  <si>
    <t>Vino Tinto Crianza</t>
  </si>
  <si>
    <t>Barcelona</t>
  </si>
  <si>
    <t>Vino Blanco Seco</t>
  </si>
  <si>
    <t>Vino Blanco Dulce</t>
  </si>
  <si>
    <t>Tienda 6</t>
  </si>
  <si>
    <t>Sevilla</t>
  </si>
  <si>
    <t>Tienda 4</t>
  </si>
  <si>
    <t>Las palmas</t>
  </si>
  <si>
    <t>Lugo</t>
  </si>
  <si>
    <t>Segovia</t>
  </si>
  <si>
    <t>Salamanca</t>
  </si>
  <si>
    <t>Oficina</t>
  </si>
  <si>
    <t>Zaragoza</t>
  </si>
  <si>
    <t>Las Palmas</t>
  </si>
  <si>
    <t>Tenerife</t>
  </si>
  <si>
    <t>Vigo</t>
  </si>
  <si>
    <t>Objetivo Alcanzado</t>
  </si>
  <si>
    <t>Objetivo Pendiente</t>
  </si>
  <si>
    <t>Tarea</t>
  </si>
  <si>
    <t>Fecha Inicio</t>
  </si>
  <si>
    <t>Duración Días</t>
  </si>
  <si>
    <t>Toma Requisitos</t>
  </si>
  <si>
    <t>Diseño Borrador</t>
  </si>
  <si>
    <t>Modificaciones ajuste</t>
  </si>
  <si>
    <t>Entrega Proyecto</t>
  </si>
  <si>
    <t>Mantenimiento ajuste</t>
  </si>
  <si>
    <t>Etiquetas de fila</t>
  </si>
  <si>
    <t>Total general</t>
  </si>
  <si>
    <t>Suma de Ventas</t>
  </si>
  <si>
    <t>Inventario</t>
  </si>
  <si>
    <t>Estado</t>
  </si>
  <si>
    <t>Leche</t>
  </si>
  <si>
    <t>Azucar</t>
  </si>
  <si>
    <t>Agua</t>
  </si>
  <si>
    <t>Café</t>
  </si>
  <si>
    <t>Galletas</t>
  </si>
  <si>
    <t>Del 1 al 5, ¿Cuánto creéis que estáis aprovechando el verdadero potencial de Excel ahora mismo?</t>
  </si>
  <si>
    <t>Os doy 30 segundos: ¿Qué herramienta de las que estamos viendo creéis que más puede ayudaros mañana mismo en vuestro trabajo?</t>
  </si>
  <si>
    <t>Fecha</t>
  </si>
  <si>
    <t>Comisiones</t>
  </si>
  <si>
    <t>Colombia</t>
  </si>
  <si>
    <t>México</t>
  </si>
  <si>
    <t>Perú</t>
  </si>
  <si>
    <t>Argentina</t>
  </si>
  <si>
    <t>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</si>
</sst>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\ _€_-;\-* #,##0\ _€_-;_-* &quot;-&quot;??\ _€_-;_-@_-"/>
    <numFmt numFmtId="167" formatCode="_-* #,##0\ &quot;€&quot;_-;\-* #,##0\ &quot;€&quot;_-;_-* &quot;-&quot;??\ &quot;€&quot;_-;_-@_-"/>
  </numFmts>
  <fonts count="11" x14ac:knownFonts="1">
    <font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4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36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3" fillId="3" borderId="0" xfId="0" applyFont="1" applyFill="1"/>
    <xf numFmtId="0" fontId="3" fillId="2" borderId="0" xfId="0" applyFont="1" applyFill="1" applyAlignment="1">
      <alignment horizontal="centerContinuous"/>
    </xf>
    <xf numFmtId="0" fontId="3" fillId="4" borderId="0" xfId="0" applyFont="1" applyFill="1"/>
    <xf numFmtId="9" fontId="0" fillId="0" borderId="0" xfId="0" applyNumberFormat="1"/>
    <xf numFmtId="0" fontId="3" fillId="0" borderId="0" xfId="0" applyFont="1"/>
    <xf numFmtId="0" fontId="0" fillId="0" borderId="1" xfId="0" applyBorder="1"/>
    <xf numFmtId="44" fontId="0" fillId="0" borderId="1" xfId="1" applyFont="1" applyBorder="1" applyProtection="1"/>
    <xf numFmtId="44" fontId="3" fillId="5" borderId="1" xfId="1" applyFont="1" applyFill="1" applyBorder="1" applyProtection="1"/>
    <xf numFmtId="0" fontId="7" fillId="0" borderId="0" xfId="4"/>
    <xf numFmtId="0" fontId="7" fillId="0" borderId="0" xfId="4" applyAlignment="1">
      <alignment horizontal="center"/>
    </xf>
    <xf numFmtId="0" fontId="7" fillId="0" borderId="1" xfId="4" applyBorder="1" applyAlignment="1">
      <alignment horizontal="center"/>
    </xf>
    <xf numFmtId="166" fontId="7" fillId="0" borderId="1" xfId="5" applyNumberFormat="1" applyFont="1" applyBorder="1" applyAlignment="1">
      <alignment horizontal="center"/>
    </xf>
    <xf numFmtId="0" fontId="6" fillId="6" borderId="2" xfId="4" applyFont="1" applyFill="1" applyBorder="1" applyAlignment="1">
      <alignment horizontal="center"/>
    </xf>
    <xf numFmtId="0" fontId="6" fillId="6" borderId="3" xfId="4" applyFont="1" applyFill="1" applyBorder="1" applyAlignment="1">
      <alignment horizontal="center"/>
    </xf>
    <xf numFmtId="0" fontId="6" fillId="6" borderId="4" xfId="4" applyFont="1" applyFill="1" applyBorder="1" applyAlignment="1">
      <alignment horizontal="center"/>
    </xf>
    <xf numFmtId="0" fontId="8" fillId="5" borderId="5" xfId="4" applyFont="1" applyFill="1" applyBorder="1"/>
    <xf numFmtId="0" fontId="9" fillId="0" borderId="0" xfId="4" applyFont="1" applyAlignment="1">
      <alignment horizontal="center"/>
    </xf>
    <xf numFmtId="0" fontId="7" fillId="0" borderId="1" xfId="4" applyBorder="1"/>
    <xf numFmtId="2" fontId="7" fillId="0" borderId="1" xfId="4" applyNumberFormat="1" applyBorder="1"/>
    <xf numFmtId="0" fontId="6" fillId="2" borderId="0" xfId="0" applyFont="1" applyFill="1" applyAlignment="1">
      <alignment horizontal="center"/>
    </xf>
    <xf numFmtId="0" fontId="6" fillId="2" borderId="0" xfId="0" applyFont="1" applyFill="1"/>
    <xf numFmtId="17" fontId="0" fillId="0" borderId="0" xfId="0" applyNumberFormat="1" applyAlignment="1">
      <alignment horizontal="center"/>
    </xf>
    <xf numFmtId="3" fontId="0" fillId="0" borderId="0" xfId="0" applyNumberForma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8" xfId="0" applyBorder="1"/>
    <xf numFmtId="167" fontId="0" fillId="0" borderId="9" xfId="1" applyNumberFormat="1" applyFont="1" applyBorder="1" applyAlignment="1">
      <alignment horizontal="center"/>
    </xf>
    <xf numFmtId="0" fontId="0" fillId="0" borderId="10" xfId="0" applyBorder="1"/>
    <xf numFmtId="167" fontId="0" fillId="0" borderId="1" xfId="1" applyNumberFormat="1" applyFont="1" applyBorder="1" applyAlignment="1">
      <alignment horizontal="center"/>
    </xf>
    <xf numFmtId="0" fontId="0" fillId="0" borderId="11" xfId="0" applyBorder="1"/>
    <xf numFmtId="167" fontId="0" fillId="0" borderId="12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9" fontId="3" fillId="0" borderId="1" xfId="2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0" fontId="4" fillId="0" borderId="0" xfId="3"/>
    <xf numFmtId="14" fontId="7" fillId="0" borderId="1" xfId="4" applyNumberFormat="1" applyBorder="1" applyAlignment="1">
      <alignment horizontal="center"/>
    </xf>
    <xf numFmtId="0" fontId="6" fillId="7" borderId="1" xfId="4" applyFont="1" applyFill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167" fontId="0" fillId="0" borderId="0" xfId="0" applyNumberFormat="1"/>
    <xf numFmtId="0" fontId="3" fillId="8" borderId="1" xfId="0" applyFont="1" applyFill="1" applyBorder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2" fontId="0" fillId="0" borderId="0" xfId="0" applyNumberFormat="1"/>
    <xf numFmtId="0" fontId="0" fillId="2" borderId="0" xfId="0" applyFill="1" applyAlignment="1"/>
    <xf numFmtId="0" fontId="0" fillId="0" borderId="1" xfId="0" applyFont="1" applyBorder="1" applyAlignment="1">
      <alignment horizontal="center"/>
    </xf>
    <xf numFmtId="0" fontId="3" fillId="9" borderId="0" xfId="0" applyFont="1" applyFill="1"/>
    <xf numFmtId="0" fontId="3" fillId="9" borderId="0" xfId="0" applyFont="1" applyFill="1" applyAlignment="1">
      <alignment horizontal="center"/>
    </xf>
    <xf numFmtId="167" fontId="0" fillId="0" borderId="0" xfId="1" applyNumberFormat="1" applyFont="1"/>
    <xf numFmtId="0" fontId="0" fillId="0" borderId="0" xfId="0" applyFont="1" applyFill="1" applyBorder="1"/>
    <xf numFmtId="17" fontId="0" fillId="0" borderId="0" xfId="0" applyNumberFormat="1" applyFont="1" applyFill="1" applyBorder="1" applyAlignment="1">
      <alignment horizontal="center"/>
    </xf>
    <xf numFmtId="3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</cellXfs>
  <cellStyles count="7">
    <cellStyle name="Hipervínculo" xfId="3" builtinId="8"/>
    <cellStyle name="Millares 2" xfId="5" xr:uid="{2B8E49AA-F535-46AA-9CD9-790F96034FDC}"/>
    <cellStyle name="Moneda" xfId="1" builtinId="4"/>
    <cellStyle name="Normal" xfId="0" builtinId="0"/>
    <cellStyle name="Normal 2" xfId="4" xr:uid="{9A5B8EC2-B6FA-444E-B322-A7357FF0787E}"/>
    <cellStyle name="Porcentaje" xfId="2" builtinId="5"/>
    <cellStyle name="Porcentaje 2" xfId="6" xr:uid="{15BB53A3-4B54-402B-8EFE-72D1D58FDD17}"/>
  </cellStyles>
  <dxfs count="5">
    <dxf>
      <numFmt numFmtId="167" formatCode="_-* #,##0\ &quot;€&quot;_-;\-* #,##0\ &quot;€&quot;_-;_-* &quot;-&quot;??\ &quot;€&quot;_-;_-@_-"/>
    </dxf>
    <dxf>
      <numFmt numFmtId="3" formatCode="#,##0"/>
    </dxf>
    <dxf>
      <numFmt numFmtId="3" formatCode="#,##0"/>
    </dxf>
    <dxf>
      <numFmt numFmtId="22" formatCode="mmm\-yy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B050"/>
        </patternFill>
      </fill>
    </dxf>
  </dxfs>
  <tableStyles count="1" defaultTableStyle="TableStyleMedium2" defaultPivotStyle="PivotStyleLight16">
    <tableStyle name="Invisible" pivot="0" table="0" count="0" xr9:uid="{9F94701B-0611-4461-9AB3-5E97F74BA9E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invertIfNegative val="0"/>
          <c:cat>
            <c:strRef>
              <c:f>'Impacto total'!$A$2:$A$6</c:f>
              <c:strCache>
                <c:ptCount val="5"/>
                <c:pt idx="0">
                  <c:v>Toma Requisitos</c:v>
                </c:pt>
                <c:pt idx="1">
                  <c:v>Diseño Borrador</c:v>
                </c:pt>
                <c:pt idx="2">
                  <c:v>Modificaciones ajuste</c:v>
                </c:pt>
                <c:pt idx="3">
                  <c:v>Entrega Proyecto</c:v>
                </c:pt>
                <c:pt idx="4">
                  <c:v>Mantenimiento ajuste</c:v>
                </c:pt>
              </c:strCache>
            </c:strRef>
          </c:cat>
          <c:val>
            <c:numRef>
              <c:f>'Impacto total'!$B$2:$B$6</c:f>
              <c:numCache>
                <c:formatCode>m/d/yyyy</c:formatCode>
                <c:ptCount val="5"/>
                <c:pt idx="0">
                  <c:v>45938</c:v>
                </c:pt>
                <c:pt idx="1">
                  <c:v>45945</c:v>
                </c:pt>
                <c:pt idx="2">
                  <c:v>45948</c:v>
                </c:pt>
                <c:pt idx="3">
                  <c:v>45945</c:v>
                </c:pt>
                <c:pt idx="4">
                  <c:v>45947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4A-4A47-A7E0-AF77F953472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FFFF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'Impacto total'!$A$2:$A$6</c:f>
              <c:strCache>
                <c:ptCount val="5"/>
                <c:pt idx="0">
                  <c:v>Toma Requisitos</c:v>
                </c:pt>
                <c:pt idx="1">
                  <c:v>Diseño Borrador</c:v>
                </c:pt>
                <c:pt idx="2">
                  <c:v>Modificaciones ajuste</c:v>
                </c:pt>
                <c:pt idx="3">
                  <c:v>Entrega Proyecto</c:v>
                </c:pt>
                <c:pt idx="4">
                  <c:v>Mantenimiento ajuste</c:v>
                </c:pt>
              </c:strCache>
            </c:strRef>
          </c:cat>
          <c:val>
            <c:numRef>
              <c:f>'Impacto total'!$C$2:$C$6</c:f>
              <c:numCache>
                <c:formatCode>General</c:formatCode>
                <c:ptCount val="5"/>
                <c:pt idx="0">
                  <c:v>8</c:v>
                </c:pt>
                <c:pt idx="1">
                  <c:v>15</c:v>
                </c:pt>
                <c:pt idx="2">
                  <c:v>8</c:v>
                </c:pt>
                <c:pt idx="3">
                  <c:v>5</c:v>
                </c:pt>
                <c:pt idx="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4A-4A47-A7E0-AF77F9534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2993503"/>
        <c:axId val="932997823"/>
      </c:barChart>
      <c:catAx>
        <c:axId val="93299350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2997823"/>
        <c:crosses val="autoZero"/>
        <c:auto val="1"/>
        <c:lblAlgn val="ctr"/>
        <c:lblOffset val="100"/>
        <c:noMultiLvlLbl val="0"/>
      </c:catAx>
      <c:valAx>
        <c:axId val="932997823"/>
        <c:scaling>
          <c:orientation val="minMax"/>
          <c:min val="45938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C0A]d\-mmm;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329935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0</xdr:row>
      <xdr:rowOff>92993</xdr:rowOff>
    </xdr:from>
    <xdr:to>
      <xdr:col>12</xdr:col>
      <xdr:colOff>333375</xdr:colOff>
      <xdr:row>29</xdr:row>
      <xdr:rowOff>188075</xdr:rowOff>
    </xdr:to>
    <xdr:pic>
      <xdr:nvPicPr>
        <xdr:cNvPr id="2" name="Imagen 1" descr="Gráfico&#10;&#10;El contenido generado por IA puede ser incorrecto.">
          <a:extLst>
            <a:ext uri="{FF2B5EF4-FFF2-40B4-BE49-F238E27FC236}">
              <a16:creationId xmlns:a16="http://schemas.microsoft.com/office/drawing/2014/main" id="{5ADA5BA0-5946-4C18-B83B-BC8ADCCFC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1867" y="92993"/>
          <a:ext cx="7665508" cy="66937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78558</xdr:colOff>
      <xdr:row>0</xdr:row>
      <xdr:rowOff>117748</xdr:rowOff>
    </xdr:from>
    <xdr:to>
      <xdr:col>12</xdr:col>
      <xdr:colOff>136978</xdr:colOff>
      <xdr:row>25</xdr:row>
      <xdr:rowOff>11262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9883774-A21C-D4E7-96F5-27468AA57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4094" y="117748"/>
          <a:ext cx="8835027" cy="5563157"/>
        </a:xfrm>
        <a:prstGeom prst="rect">
          <a:avLst/>
        </a:prstGeom>
      </xdr:spPr>
    </xdr:pic>
    <xdr:clientData/>
  </xdr:twoCellAnchor>
  <xdr:twoCellAnchor editAs="oneCell">
    <xdr:from>
      <xdr:col>7</xdr:col>
      <xdr:colOff>552771</xdr:colOff>
      <xdr:row>11</xdr:row>
      <xdr:rowOff>49126</xdr:rowOff>
    </xdr:from>
    <xdr:to>
      <xdr:col>12</xdr:col>
      <xdr:colOff>137028</xdr:colOff>
      <xdr:row>25</xdr:row>
      <xdr:rowOff>48491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CE74F25-9682-2CFE-B9A6-3184ABA74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9021" y="2543769"/>
          <a:ext cx="4460150" cy="31743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685800</xdr:colOff>
      <xdr:row>1</xdr:row>
      <xdr:rowOff>95250</xdr:rowOff>
    </xdr:from>
    <xdr:to>
      <xdr:col>8</xdr:col>
      <xdr:colOff>1014412</xdr:colOff>
      <xdr:row>16</xdr:row>
      <xdr:rowOff>14287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E683DC3-3913-A5EA-1157-DB004A9EDA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4/01%20LANZAMIENTO%20ENERO%20JUEGOS%20INVIERNO/DIRECTOS/SESION%20LIVE%20JUEVES%201%20DE%20FEBRERO/Fichero%20Sesi&#243;n%20Jueves%201.xlsx" TargetMode="External"/><Relationship Id="rId2" Type="http://schemas.openxmlformats.org/officeDocument/2006/relationships/externalLinkPath" Target="https://d.docs.live.net/2879b9ce36d4eb85/4%20KILLERS%20WEBINARS/2024/01%20LANZAMIENTO%20ENERO%20JUEGOS%20INVIERNO/DIRECTOS/SESION%20LIVE%20JUEVES%201%20DE%20FEBRERO/Fichero%20Sesi&#243;n%20Jueves%201.xlsx" TargetMode="External"/><Relationship Id="rId1" Type="http://schemas.openxmlformats.org/officeDocument/2006/relationships/externalLinkPath" Target="/2879b9ce36d4eb85/4%20KILLERS%20WEBINARS/2024/01%20LANZAMIENTO%20ENERO%20JUEGOS%20INVIERNO/DIRECTOS/SESION%20LIVE%20JUEVES%201%20DE%20FEBRERO/Fichero%20Sesi&#243;n%20Jueves%20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4-consultoria%20y%20formacion/FORMACION%20A%20EMPRESAS/Formacion%20Intensivo%20Excel%20Edicion%202/6&#170;%20Clase/Creacion%20de%20plantillas.xlsx" TargetMode="External"/><Relationship Id="rId1" Type="http://schemas.openxmlformats.org/officeDocument/2006/relationships/externalLinkPath" Target="/2879b9ce36d4eb85/4-consultoria%20y%20formacion/FORMACION%20A%20EMPRESAS/Formacion%20Intensivo%20Excel%20Edicion%202/6&#170;%20Clase/Creacion%20de%20plantil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llenar celdas en blanco "/>
      <sheetName val="Atajo para sumar en Excel"/>
      <sheetName val="Formularios"/>
      <sheetName val="Agrupaciones"/>
      <sheetName val="Seleccionar Celdas y copiar dat"/>
      <sheetName val="Lista Valid Depend I"/>
      <sheetName val="Lista Valid Depend II"/>
      <sheetName val="Transponer"/>
      <sheetName val="Ocultar hojas"/>
      <sheetName val="Insertar un Check"/>
      <sheetName val="Grafico de velocimetro"/>
      <sheetName val="Minigráficos"/>
      <sheetName val="Usar la cámara en Exc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E2" t="str">
            <v>Madrid</v>
          </cell>
        </row>
        <row r="3">
          <cell r="E3" t="str">
            <v>Barcelona</v>
          </cell>
        </row>
        <row r="4">
          <cell r="E4" t="str">
            <v>Tenerife</v>
          </cell>
        </row>
        <row r="5">
          <cell r="E5" t="str">
            <v>Fuerteventura</v>
          </cell>
        </row>
        <row r="6">
          <cell r="E6" t="str">
            <v>Sevilla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lantilla"/>
      <sheetName val="Plantilla 2"/>
    </sheetNames>
    <sheetDataSet>
      <sheetData sheetId="0"/>
      <sheetData sheetId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949.507872916663" createdVersion="8" refreshedVersion="8" minRefreshableVersion="3" recordCount="130" xr:uid="{1EE2FEA3-FD1E-45FE-AB33-41CB762DA8CE}">
  <cacheSource type="worksheet">
    <worksheetSource name="Tabla1"/>
  </cacheSource>
  <cacheFields count="7">
    <cacheField name="Meses" numFmtId="17">
      <sharedItems containsSemiMixedTypes="0" containsNonDate="0" containsDate="1" containsString="0" minDate="2024-01-01T00:00:00" maxDate="2024-08-02T00:00:00" count="8">
        <d v="2024-01-01T00:00:00"/>
        <d v="2024-02-01T00:00:00"/>
        <d v="2024-03-01T00:00:00"/>
        <d v="2024-04-01T00:00:00"/>
        <d v="2024-05-01T00:00:00"/>
        <d v="2024-06-01T00:00:00"/>
        <d v="2024-07-01T00:00:00"/>
        <d v="2024-08-01T00:00:00"/>
      </sharedItems>
    </cacheField>
    <cacheField name="Producto" numFmtId="0">
      <sharedItems count="20">
        <s v="Camiseta Deporte Roja"/>
        <s v="Camiseta Deporte Naranja"/>
        <s v="Camiseta Deporte verde"/>
        <s v="Pantalón Vaquero"/>
        <s v="Pantalón Vestir"/>
        <s v="Televisión 40&quot;"/>
        <s v="Televisión 49&quot;"/>
        <s v="Televisión 52&quot;"/>
        <s v="Portátil Elite"/>
        <s v="Portátil Básico"/>
        <s v="Bicicleta Carrera"/>
        <s v="Bicicleta Montaña"/>
        <s v="Raqueta Tenis"/>
        <s v="Raqueta Squash"/>
        <s v="Jamón Ibérico"/>
        <s v="Jamón Bellota"/>
        <s v="Vino Tinto Gran Reserva"/>
        <s v="Vino Tinto Crianza"/>
        <s v="Vino Blanco Seco"/>
        <s v="Vino Blanco Dulce"/>
      </sharedItems>
    </cacheField>
    <cacheField name="Provincia" numFmtId="0">
      <sharedItems/>
    </cacheField>
    <cacheField name="Tienda" numFmtId="0">
      <sharedItems/>
    </cacheField>
    <cacheField name="Departamento" numFmtId="0">
      <sharedItems/>
    </cacheField>
    <cacheField name="Ventas" numFmtId="3">
      <sharedItems containsSemiMixedTypes="0" containsString="0" containsNumber="1" containsInteger="1" minValue="1026" maxValue="9975"/>
    </cacheField>
    <cacheField name="Beneficio" numFmtId="3">
      <sharedItems containsSemiMixedTypes="0" containsString="0" containsNumber="1" minValue="27.449446770448134" maxValue="9040.5963593169927"/>
    </cacheField>
  </cacheFields>
  <extLst>
    <ext xmlns:x14="http://schemas.microsoft.com/office/spreadsheetml/2009/9/main" uri="{725AE2AE-9491-48be-B2B4-4EB974FC3084}">
      <x14:pivotCacheDefinition pivotCacheId="1899086627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0">
  <r>
    <x v="0"/>
    <x v="0"/>
    <s v="Madrid"/>
    <s v="Tienda 1"/>
    <s v="Textil"/>
    <n v="1342"/>
    <n v="976.29632953074656"/>
  </r>
  <r>
    <x v="1"/>
    <x v="1"/>
    <s v="Madrid"/>
    <s v="Tienda 1"/>
    <s v="Textil"/>
    <n v="3903"/>
    <n v="3744.6865209165185"/>
  </r>
  <r>
    <x v="2"/>
    <x v="2"/>
    <s v="Madrid"/>
    <s v="Tienda 1"/>
    <s v="Textil"/>
    <n v="1518"/>
    <n v="89.232336436251245"/>
  </r>
  <r>
    <x v="3"/>
    <x v="3"/>
    <s v="Madrid"/>
    <s v="Tienda 5"/>
    <s v="Textil"/>
    <n v="3639"/>
    <n v="3267.2287557834707"/>
  </r>
  <r>
    <x v="4"/>
    <x v="4"/>
    <s v="Madrid"/>
    <s v="Tienda 5"/>
    <s v="Textil"/>
    <n v="7884"/>
    <n v="5322.0999961928583"/>
  </r>
  <r>
    <x v="5"/>
    <x v="5"/>
    <s v="Madrid"/>
    <s v="Tienda 5"/>
    <s v="Electrodoméstico"/>
    <n v="6240"/>
    <n v="2202.237280878664"/>
  </r>
  <r>
    <x v="6"/>
    <x v="6"/>
    <s v="Madrid"/>
    <s v="Tienda 3"/>
    <s v="Electrodoméstico"/>
    <n v="8760"/>
    <n v="630.28882892192951"/>
  </r>
  <r>
    <x v="7"/>
    <x v="7"/>
    <s v="Madrid"/>
    <s v="Tienda 3"/>
    <s v="Electrodoméstico"/>
    <n v="6320"/>
    <n v="3800.730258219799"/>
  </r>
  <r>
    <x v="0"/>
    <x v="8"/>
    <s v="Madrid"/>
    <s v="Tienda 3"/>
    <s v="Informática"/>
    <n v="9613"/>
    <n v="8600.2366826653542"/>
  </r>
  <r>
    <x v="1"/>
    <x v="9"/>
    <s v="Madrid"/>
    <s v="Tienda 5"/>
    <s v="Informática"/>
    <n v="4994"/>
    <n v="2129.0402629150167"/>
  </r>
  <r>
    <x v="2"/>
    <x v="10"/>
    <s v="Madrid"/>
    <s v="Tienda 5"/>
    <s v="Deporte"/>
    <n v="6219"/>
    <n v="5096.0053204366532"/>
  </r>
  <r>
    <x v="3"/>
    <x v="11"/>
    <s v="Madrid"/>
    <s v="Tienda 5"/>
    <s v="Deporte"/>
    <n v="5533"/>
    <n v="319.57115497596993"/>
  </r>
  <r>
    <x v="4"/>
    <x v="12"/>
    <s v="Madrid"/>
    <s v="Tienda 5"/>
    <s v="Deporte"/>
    <n v="5869"/>
    <n v="427.61408586038749"/>
  </r>
  <r>
    <x v="5"/>
    <x v="13"/>
    <s v="Madrid"/>
    <s v="Tienda 5"/>
    <s v="Deporte"/>
    <n v="8960"/>
    <n v="4966.1576535834183"/>
  </r>
  <r>
    <x v="6"/>
    <x v="14"/>
    <s v="Madrid"/>
    <s v="Tienda 2"/>
    <s v="Alimentación"/>
    <n v="6955"/>
    <n v="6429.6356016659756"/>
  </r>
  <r>
    <x v="7"/>
    <x v="15"/>
    <s v="Madrid"/>
    <s v="Tienda 2"/>
    <s v="Alimentación"/>
    <n v="2035"/>
    <n v="579.79395136839526"/>
  </r>
  <r>
    <x v="0"/>
    <x v="16"/>
    <s v="Madrid"/>
    <s v="Tienda 2"/>
    <s v="Bebida"/>
    <n v="5352"/>
    <n v="2886.9039808215934"/>
  </r>
  <r>
    <x v="1"/>
    <x v="17"/>
    <s v="Barcelona"/>
    <s v="Tienda 2"/>
    <s v="Bebida"/>
    <n v="2248"/>
    <n v="411.45302265902967"/>
  </r>
  <r>
    <x v="2"/>
    <x v="18"/>
    <s v="Barcelona"/>
    <s v="Tienda 5"/>
    <s v="Bebida"/>
    <n v="2192"/>
    <n v="1718.8121052870617"/>
  </r>
  <r>
    <x v="3"/>
    <x v="19"/>
    <s v="Barcelona"/>
    <s v="Tienda 6"/>
    <s v="Bebida"/>
    <n v="1481"/>
    <n v="145.53707292845917"/>
  </r>
  <r>
    <x v="4"/>
    <x v="1"/>
    <s v="Barcelona"/>
    <s v="Tienda 6"/>
    <s v="Textil"/>
    <n v="6895"/>
    <n v="3266.0788121083606"/>
  </r>
  <r>
    <x v="5"/>
    <x v="2"/>
    <s v="Barcelona"/>
    <s v="Tienda 6"/>
    <s v="Textil"/>
    <n v="7683"/>
    <n v="867.93617289792212"/>
  </r>
  <r>
    <x v="6"/>
    <x v="3"/>
    <s v="Barcelona"/>
    <s v="Tienda 6"/>
    <s v="Textil"/>
    <n v="9555"/>
    <n v="7072.2767849310412"/>
  </r>
  <r>
    <x v="7"/>
    <x v="4"/>
    <s v="Barcelona"/>
    <s v="Tienda 6"/>
    <s v="Textil"/>
    <n v="4876"/>
    <n v="216.23517978843762"/>
  </r>
  <r>
    <x v="0"/>
    <x v="5"/>
    <s v="Barcelona"/>
    <s v="Tienda 6"/>
    <s v="Electrodoméstico"/>
    <n v="3938"/>
    <n v="3105.6038406946313"/>
  </r>
  <r>
    <x v="1"/>
    <x v="6"/>
    <s v="Barcelona"/>
    <s v="Tienda 1"/>
    <s v="Electrodoméstico"/>
    <n v="6067"/>
    <n v="2028.1203513612998"/>
  </r>
  <r>
    <x v="2"/>
    <x v="7"/>
    <s v="Barcelona"/>
    <s v="Tienda 1"/>
    <s v="Electrodoméstico"/>
    <n v="2869"/>
    <n v="2183.6043607060906"/>
  </r>
  <r>
    <x v="3"/>
    <x v="6"/>
    <s v="Barcelona"/>
    <s v="Tienda 1"/>
    <s v="Electrodoméstico"/>
    <n v="8238"/>
    <n v="4227.8796568065864"/>
  </r>
  <r>
    <x v="4"/>
    <x v="7"/>
    <s v="Barcelona"/>
    <s v="Tienda 1"/>
    <s v="Electrodoméstico"/>
    <n v="7726"/>
    <n v="2529.7683544516631"/>
  </r>
  <r>
    <x v="5"/>
    <x v="8"/>
    <s v="Barcelona"/>
    <s v="Tienda 3"/>
    <s v="Informática"/>
    <n v="2947"/>
    <n v="1736.9056571703518"/>
  </r>
  <r>
    <x v="6"/>
    <x v="9"/>
    <s v="Barcelona"/>
    <s v="Tienda 3"/>
    <s v="Informática"/>
    <n v="2493"/>
    <n v="967.61943369134644"/>
  </r>
  <r>
    <x v="7"/>
    <x v="10"/>
    <s v="Barcelona"/>
    <s v="Tienda 3"/>
    <s v="Deporte"/>
    <n v="5249"/>
    <n v="82.283034027268414"/>
  </r>
  <r>
    <x v="0"/>
    <x v="11"/>
    <s v="Barcelona"/>
    <s v="Tienda 3"/>
    <s v="Deporte"/>
    <n v="3722"/>
    <n v="2028.6904549918274"/>
  </r>
  <r>
    <x v="1"/>
    <x v="12"/>
    <s v="Sevilla"/>
    <s v="Tienda 1"/>
    <s v="Deporte"/>
    <n v="6569"/>
    <n v="2129.0930231875805"/>
  </r>
  <r>
    <x v="2"/>
    <x v="17"/>
    <s v="Sevilla"/>
    <s v="Tienda 1"/>
    <s v="Bebida"/>
    <n v="1121"/>
    <n v="963.07400571108622"/>
  </r>
  <r>
    <x v="3"/>
    <x v="18"/>
    <s v="Sevilla"/>
    <s v="Tienda 4"/>
    <s v="Bebida"/>
    <n v="6677"/>
    <n v="3430.9285623547903"/>
  </r>
  <r>
    <x v="4"/>
    <x v="19"/>
    <s v="Sevilla"/>
    <s v="Tienda 4"/>
    <s v="Bebida"/>
    <n v="8488"/>
    <n v="7794.1145355183899"/>
  </r>
  <r>
    <x v="5"/>
    <x v="1"/>
    <s v="Sevilla"/>
    <s v="Tienda 4"/>
    <s v="Textil"/>
    <n v="1400"/>
    <n v="757.77390761131051"/>
  </r>
  <r>
    <x v="6"/>
    <x v="2"/>
    <s v="Sevilla"/>
    <s v="Tienda 1"/>
    <s v="Textil"/>
    <n v="5179"/>
    <n v="4259.1347354629297"/>
  </r>
  <r>
    <x v="7"/>
    <x v="3"/>
    <s v="Sevilla"/>
    <s v="Tienda 4"/>
    <s v="Textil"/>
    <n v="9975"/>
    <n v="6502.4233911618076"/>
  </r>
  <r>
    <x v="0"/>
    <x v="1"/>
    <s v="Sevilla"/>
    <s v="Tienda 4"/>
    <s v="Textil"/>
    <n v="9823"/>
    <n v="1011.3600472643393"/>
  </r>
  <r>
    <x v="1"/>
    <x v="2"/>
    <s v="Sevilla"/>
    <s v="Tienda 1"/>
    <s v="Textil"/>
    <n v="3648"/>
    <n v="2689.8594534318518"/>
  </r>
  <r>
    <x v="2"/>
    <x v="3"/>
    <s v="Sevilla"/>
    <s v="Tienda 6"/>
    <s v="Textil"/>
    <n v="9624"/>
    <n v="9040.5963593169927"/>
  </r>
  <r>
    <x v="3"/>
    <x v="4"/>
    <s v="Sevilla"/>
    <s v="Tienda 6"/>
    <s v="Textil"/>
    <n v="1922"/>
    <n v="822.82754484708255"/>
  </r>
  <r>
    <x v="4"/>
    <x v="5"/>
    <s v="Sevilla"/>
    <s v="Tienda 6"/>
    <s v="Electrodoméstico"/>
    <n v="6702"/>
    <n v="5344.6593345512447"/>
  </r>
  <r>
    <x v="5"/>
    <x v="6"/>
    <s v="Sevilla"/>
    <s v="Tienda 6"/>
    <s v="Electrodoméstico"/>
    <n v="3457"/>
    <n v="1390.7313891981653"/>
  </r>
  <r>
    <x v="6"/>
    <x v="7"/>
    <s v="Sevilla"/>
    <s v="Tienda 1"/>
    <s v="Electrodoméstico"/>
    <n v="4417"/>
    <n v="273.74114088744221"/>
  </r>
  <r>
    <x v="7"/>
    <x v="8"/>
    <s v="Sevilla"/>
    <s v="Tienda 1"/>
    <s v="Informática"/>
    <n v="3263"/>
    <n v="507.25902705589908"/>
  </r>
  <r>
    <x v="0"/>
    <x v="9"/>
    <s v="Las palmas"/>
    <s v="Tienda 1"/>
    <s v="Informática"/>
    <n v="3793"/>
    <n v="27.449446770448134"/>
  </r>
  <r>
    <x v="1"/>
    <x v="10"/>
    <s v="Las palmas"/>
    <s v="Tienda 1"/>
    <s v="Deporte"/>
    <n v="6341"/>
    <n v="5061.0928965313178"/>
  </r>
  <r>
    <x v="2"/>
    <x v="11"/>
    <s v="Las palmas"/>
    <s v="Tienda 3"/>
    <s v="Deporte"/>
    <n v="4953"/>
    <n v="2387.7712326517676"/>
  </r>
  <r>
    <x v="3"/>
    <x v="12"/>
    <s v="Las palmas"/>
    <s v="Tienda 3"/>
    <s v="Deporte"/>
    <n v="4029"/>
    <n v="3715.5056557911921"/>
  </r>
  <r>
    <x v="4"/>
    <x v="13"/>
    <s v="Las palmas"/>
    <s v="Tienda 2"/>
    <s v="Deporte"/>
    <n v="8564"/>
    <n v="6945.4323907932248"/>
  </r>
  <r>
    <x v="5"/>
    <x v="14"/>
    <s v="Las palmas"/>
    <s v="Tienda 2"/>
    <s v="Alimentación"/>
    <n v="6185"/>
    <n v="4152.3647639607589"/>
  </r>
  <r>
    <x v="6"/>
    <x v="15"/>
    <s v="Las palmas"/>
    <s v="Tienda 2"/>
    <s v="Alimentación"/>
    <n v="6945"/>
    <n v="1429.0533356004794"/>
  </r>
  <r>
    <x v="7"/>
    <x v="16"/>
    <s v="Las palmas"/>
    <s v="Tienda 4"/>
    <s v="Bebida"/>
    <n v="6562"/>
    <n v="2200.5974671996646"/>
  </r>
  <r>
    <x v="0"/>
    <x v="17"/>
    <s v="Las palmas"/>
    <s v="Tienda 4"/>
    <s v="Bebida"/>
    <n v="2354"/>
    <n v="2280.295050711869"/>
  </r>
  <r>
    <x v="1"/>
    <x v="18"/>
    <s v="Las palmas"/>
    <s v="Tienda 4"/>
    <s v="Bebida"/>
    <n v="9088"/>
    <n v="4245.1188464515526"/>
  </r>
  <r>
    <x v="2"/>
    <x v="19"/>
    <s v="Las palmas"/>
    <s v="Tienda 4"/>
    <s v="Bebida"/>
    <n v="5680"/>
    <n v="4965.0298394948795"/>
  </r>
  <r>
    <x v="3"/>
    <x v="1"/>
    <s v="Las palmas"/>
    <s v="Tienda 6"/>
    <s v="Textil"/>
    <n v="9427"/>
    <n v="781.63269558988907"/>
  </r>
  <r>
    <x v="4"/>
    <x v="2"/>
    <s v="Las palmas"/>
    <s v="Tienda 6"/>
    <s v="Textil"/>
    <n v="9806"/>
    <n v="2525.1772285358697"/>
  </r>
  <r>
    <x v="5"/>
    <x v="3"/>
    <s v="Las palmas"/>
    <s v="Tienda 6"/>
    <s v="Textil"/>
    <n v="1285"/>
    <n v="498.74686763040069"/>
  </r>
  <r>
    <x v="6"/>
    <x v="4"/>
    <s v="Las palmas"/>
    <s v="Tienda 4"/>
    <s v="Textil"/>
    <n v="7055"/>
    <n v="1792.1297638323706"/>
  </r>
  <r>
    <x v="7"/>
    <x v="5"/>
    <s v="Las palmas"/>
    <s v="Tienda 1"/>
    <s v="Electrodoméstico"/>
    <n v="3854"/>
    <n v="1401.1099456907725"/>
  </r>
  <r>
    <x v="0"/>
    <x v="3"/>
    <s v="Lugo"/>
    <s v="Tienda 1"/>
    <s v="Textil"/>
    <n v="2797"/>
    <n v="795.2695359328975"/>
  </r>
  <r>
    <x v="1"/>
    <x v="1"/>
    <s v="Lugo"/>
    <s v="Tienda 3"/>
    <s v="Textil"/>
    <n v="7321"/>
    <n v="6352.8164604304156"/>
  </r>
  <r>
    <x v="2"/>
    <x v="2"/>
    <s v="Lugo"/>
    <s v="Tienda 3"/>
    <s v="Textil"/>
    <n v="3524"/>
    <n v="2129.7102667498707"/>
  </r>
  <r>
    <x v="3"/>
    <x v="3"/>
    <s v="Lugo"/>
    <s v="Tienda 3"/>
    <s v="Textil"/>
    <n v="4155"/>
    <n v="121.62762803814019"/>
  </r>
  <r>
    <x v="4"/>
    <x v="4"/>
    <s v="Lugo"/>
    <s v="Tienda 3"/>
    <s v="Textil"/>
    <n v="9774"/>
    <n v="3242.9120435211025"/>
  </r>
  <r>
    <x v="5"/>
    <x v="5"/>
    <s v="Lugo"/>
    <s v="Tienda 3"/>
    <s v="Electrodoméstico"/>
    <n v="8475"/>
    <n v="6848.8119690417643"/>
  </r>
  <r>
    <x v="6"/>
    <x v="6"/>
    <s v="Lugo"/>
    <s v="Tienda 1"/>
    <s v="Electrodoméstico"/>
    <n v="8190"/>
    <n v="3533.4067916177437"/>
  </r>
  <r>
    <x v="7"/>
    <x v="7"/>
    <s v="Lugo"/>
    <s v="Tienda 1"/>
    <s v="Electrodoméstico"/>
    <n v="7790"/>
    <n v="1464.4925382965387"/>
  </r>
  <r>
    <x v="0"/>
    <x v="8"/>
    <s v="Lugo"/>
    <s v="Tienda 1"/>
    <s v="Informática"/>
    <n v="7442"/>
    <n v="3369.7346921768731"/>
  </r>
  <r>
    <x v="1"/>
    <x v="9"/>
    <s v="Lugo"/>
    <s v="Tienda 6"/>
    <s v="Informática"/>
    <n v="3272"/>
    <n v="1236.9243599052845"/>
  </r>
  <r>
    <x v="2"/>
    <x v="10"/>
    <s v="Lugo"/>
    <s v="Tienda 6"/>
    <s v="Deporte"/>
    <n v="9699"/>
    <n v="6357.1847403809697"/>
  </r>
  <r>
    <x v="3"/>
    <x v="11"/>
    <s v="Lugo"/>
    <s v="Tienda 6"/>
    <s v="Deporte"/>
    <n v="6861"/>
    <n v="6585.011065055106"/>
  </r>
  <r>
    <x v="4"/>
    <x v="12"/>
    <s v="Lugo"/>
    <s v="Tienda 6"/>
    <s v="Deporte"/>
    <n v="1339"/>
    <n v="118.30728311643519"/>
  </r>
  <r>
    <x v="5"/>
    <x v="13"/>
    <s v="Lugo"/>
    <s v="Tienda 6"/>
    <s v="Deporte"/>
    <n v="9690"/>
    <n v="8800.0035832879839"/>
  </r>
  <r>
    <x v="6"/>
    <x v="14"/>
    <s v="Lugo"/>
    <s v="Tienda 1"/>
    <s v="Alimentación"/>
    <n v="9384"/>
    <n v="1361.8307915012865"/>
  </r>
  <r>
    <x v="7"/>
    <x v="15"/>
    <s v="Lugo"/>
    <s v="Tienda 1"/>
    <s v="Alimentación"/>
    <n v="7983"/>
    <n v="1259.4807990911402"/>
  </r>
  <r>
    <x v="0"/>
    <x v="16"/>
    <s v="Lugo"/>
    <s v="Tienda 5"/>
    <s v="Bebida"/>
    <n v="1955"/>
    <n v="136.54575089355126"/>
  </r>
  <r>
    <x v="1"/>
    <x v="17"/>
    <s v="Lugo"/>
    <s v="Tienda 5"/>
    <s v="Bebida"/>
    <n v="9659"/>
    <n v="2389.8050100854161"/>
  </r>
  <r>
    <x v="2"/>
    <x v="18"/>
    <s v="Lugo"/>
    <s v="Tienda 5"/>
    <s v="Bebida"/>
    <n v="2492"/>
    <n v="128.53642063393278"/>
  </r>
  <r>
    <x v="3"/>
    <x v="19"/>
    <s v="Lugo"/>
    <s v="Tienda 1"/>
    <s v="Bebida"/>
    <n v="6034"/>
    <n v="5903.0370534192816"/>
  </r>
  <r>
    <x v="4"/>
    <x v="15"/>
    <s v="Lugo"/>
    <s v="Tienda 1"/>
    <s v="Alimentación"/>
    <n v="5284"/>
    <n v="3325.4197511186167"/>
  </r>
  <r>
    <x v="5"/>
    <x v="16"/>
    <s v="Segovia"/>
    <s v="Tienda 1"/>
    <s v="Bebida"/>
    <n v="2454"/>
    <n v="399.97407341117463"/>
  </r>
  <r>
    <x v="6"/>
    <x v="17"/>
    <s v="Segovia"/>
    <s v="Tienda 2"/>
    <s v="Bebida"/>
    <n v="1959"/>
    <n v="1840.7730826281247"/>
  </r>
  <r>
    <x v="7"/>
    <x v="18"/>
    <s v="Segovia"/>
    <s v="Tienda 2"/>
    <s v="Bebida"/>
    <n v="3523"/>
    <n v="2916.2439775433049"/>
  </r>
  <r>
    <x v="0"/>
    <x v="19"/>
    <s v="Segovia"/>
    <s v="Tienda 2"/>
    <s v="Bebida"/>
    <n v="7766"/>
    <n v="2226.1454972362917"/>
  </r>
  <r>
    <x v="1"/>
    <x v="1"/>
    <s v="Segovia"/>
    <s v="Tienda 2"/>
    <s v="Textil"/>
    <n v="9315"/>
    <n v="6249.8025076160056"/>
  </r>
  <r>
    <x v="2"/>
    <x v="2"/>
    <s v="Segovia"/>
    <s v="Tienda 2"/>
    <s v="Textil"/>
    <n v="2696"/>
    <n v="513.54486947528392"/>
  </r>
  <r>
    <x v="3"/>
    <x v="3"/>
    <s v="Segovia"/>
    <s v="Tienda 2"/>
    <s v="Textil"/>
    <n v="3194"/>
    <n v="723.44909426991376"/>
  </r>
  <r>
    <x v="4"/>
    <x v="4"/>
    <s v="Segovia"/>
    <s v="Tienda 2"/>
    <s v="Textil"/>
    <n v="2549"/>
    <n v="305.61636603702345"/>
  </r>
  <r>
    <x v="5"/>
    <x v="5"/>
    <s v="Segovia"/>
    <s v="Tienda 4"/>
    <s v="Electrodoméstico"/>
    <n v="7488"/>
    <n v="6011.2649782613025"/>
  </r>
  <r>
    <x v="6"/>
    <x v="6"/>
    <s v="Segovia"/>
    <s v="Tienda 5"/>
    <s v="Electrodoméstico"/>
    <n v="3861"/>
    <n v="3461.826439013345"/>
  </r>
  <r>
    <x v="7"/>
    <x v="7"/>
    <s v="Segovia"/>
    <s v="Tienda 5"/>
    <s v="Electrodoméstico"/>
    <n v="7583"/>
    <n v="3043.0874612406392"/>
  </r>
  <r>
    <x v="0"/>
    <x v="6"/>
    <s v="Segovia"/>
    <s v="Tienda 5"/>
    <s v="Electrodoméstico"/>
    <n v="6904"/>
    <n v="2356.5131527678"/>
  </r>
  <r>
    <x v="1"/>
    <x v="7"/>
    <s v="Segovia"/>
    <s v="Tienda 5"/>
    <s v="Electrodoméstico"/>
    <n v="9611"/>
    <n v="6308.9607166899577"/>
  </r>
  <r>
    <x v="2"/>
    <x v="8"/>
    <s v="Segovia"/>
    <s v="Tienda 5"/>
    <s v="Informática"/>
    <n v="6805"/>
    <n v="4619.6670532505095"/>
  </r>
  <r>
    <x v="3"/>
    <x v="9"/>
    <s v="Segovia"/>
    <s v="Tienda 5"/>
    <s v="Informática"/>
    <n v="9280"/>
    <n v="2503.8225448561702"/>
  </r>
  <r>
    <x v="4"/>
    <x v="3"/>
    <s v="Segovia"/>
    <s v="Tienda 5"/>
    <s v="Textil"/>
    <n v="2008"/>
    <n v="1532.2869422675299"/>
  </r>
  <r>
    <x v="5"/>
    <x v="1"/>
    <s v="Segovia"/>
    <s v="Tienda 5"/>
    <s v="Textil"/>
    <n v="1540"/>
    <n v="1523.062622535695"/>
  </r>
  <r>
    <x v="6"/>
    <x v="2"/>
    <s v="Segovia"/>
    <s v="Tienda 5"/>
    <s v="Textil"/>
    <n v="2814"/>
    <n v="1751.7168278096904"/>
  </r>
  <r>
    <x v="7"/>
    <x v="3"/>
    <s v="Segovia"/>
    <s v="Tienda 4"/>
    <s v="Textil"/>
    <n v="2008"/>
    <n v="928.06341270604355"/>
  </r>
  <r>
    <x v="0"/>
    <x v="4"/>
    <s v="Segovia"/>
    <s v="Tienda 4"/>
    <s v="Textil"/>
    <n v="8627"/>
    <n v="5394.2644585705839"/>
  </r>
  <r>
    <x v="1"/>
    <x v="5"/>
    <s v="Segovia"/>
    <s v="Tienda 4"/>
    <s v="Electrodoméstico"/>
    <n v="7880"/>
    <n v="2339.0785004144755"/>
  </r>
  <r>
    <x v="2"/>
    <x v="6"/>
    <s v="Segovia"/>
    <s v="Tienda 4"/>
    <s v="Electrodoméstico"/>
    <n v="8187"/>
    <n v="448.82221083576115"/>
  </r>
  <r>
    <x v="3"/>
    <x v="7"/>
    <s v="Segovia"/>
    <s v="Tienda 4"/>
    <s v="Electrodoméstico"/>
    <n v="1707"/>
    <n v="1134.9446387411879"/>
  </r>
  <r>
    <x v="4"/>
    <x v="8"/>
    <s v="Salamanca"/>
    <s v="Tienda 1"/>
    <s v="Informática"/>
    <n v="1026"/>
    <n v="162.86344205882739"/>
  </r>
  <r>
    <x v="5"/>
    <x v="9"/>
    <s v="Salamanca"/>
    <s v="Tienda 1"/>
    <s v="Informática"/>
    <n v="5850"/>
    <n v="1995.5779005845195"/>
  </r>
  <r>
    <x v="6"/>
    <x v="10"/>
    <s v="Salamanca"/>
    <s v="Tienda 1"/>
    <s v="Deporte"/>
    <n v="5976"/>
    <n v="504.64402782972985"/>
  </r>
  <r>
    <x v="7"/>
    <x v="11"/>
    <s v="Salamanca"/>
    <s v="Tienda 1"/>
    <s v="Deporte"/>
    <n v="1794"/>
    <n v="437.23992819781569"/>
  </r>
  <r>
    <x v="0"/>
    <x v="12"/>
    <s v="Salamanca"/>
    <s v="Tienda 3"/>
    <s v="Deporte"/>
    <n v="6218"/>
    <n v="3046.7378874059341"/>
  </r>
  <r>
    <x v="1"/>
    <x v="13"/>
    <s v="Salamanca"/>
    <s v="Tienda 3"/>
    <s v="Deporte"/>
    <n v="6380"/>
    <n v="1533.0332166902058"/>
  </r>
  <r>
    <x v="2"/>
    <x v="14"/>
    <s v="Salamanca"/>
    <s v="Tienda 3"/>
    <s v="Alimentación"/>
    <n v="1524"/>
    <n v="1428.2141542831239"/>
  </r>
  <r>
    <x v="3"/>
    <x v="15"/>
    <s v="Salamanca"/>
    <s v="Tienda 3"/>
    <s v="Alimentación"/>
    <n v="1166"/>
    <n v="115.37975405560127"/>
  </r>
  <r>
    <x v="4"/>
    <x v="16"/>
    <s v="Salamanca"/>
    <s v="Tienda 3"/>
    <s v="Bebida"/>
    <n v="1533"/>
    <n v="606.01256672254056"/>
  </r>
  <r>
    <x v="5"/>
    <x v="17"/>
    <s v="Salamanca"/>
    <s v="Tienda 2"/>
    <s v="Bebida"/>
    <n v="1295"/>
    <n v="832.39434556169158"/>
  </r>
  <r>
    <x v="6"/>
    <x v="18"/>
    <s v="Salamanca"/>
    <s v="Tienda 2"/>
    <s v="Bebida"/>
    <n v="3628"/>
    <n v="1664.2167091005547"/>
  </r>
  <r>
    <x v="7"/>
    <x v="19"/>
    <s v="Salamanca"/>
    <s v="Tienda 2"/>
    <s v="Bebida"/>
    <n v="4116"/>
    <n v="1733.9116892386335"/>
  </r>
  <r>
    <x v="0"/>
    <x v="15"/>
    <s v="Salamanca"/>
    <s v="Tienda 3"/>
    <s v="Alimentación"/>
    <n v="6344"/>
    <n v="2602.1216431034782"/>
  </r>
  <r>
    <x v="1"/>
    <x v="16"/>
    <s v="Salamanca"/>
    <s v="Tienda 3"/>
    <s v="Bebida"/>
    <n v="4279"/>
    <n v="4206.8380835080989"/>
  </r>
  <r>
    <x v="2"/>
    <x v="17"/>
    <s v="Salamanca"/>
    <s v="Tienda 4"/>
    <s v="Bebida"/>
    <n v="3377"/>
    <n v="2823.7667314017117"/>
  </r>
  <r>
    <x v="3"/>
    <x v="18"/>
    <s v="Salamanca"/>
    <s v="Tienda 4"/>
    <s v="Bebida"/>
    <n v="6438"/>
    <n v="2398.278054212652"/>
  </r>
  <r>
    <x v="4"/>
    <x v="19"/>
    <s v="Salamanca"/>
    <s v="Tienda 4"/>
    <s v="Bebida"/>
    <n v="3638"/>
    <n v="1054.9630689872699"/>
  </r>
  <r>
    <x v="5"/>
    <x v="1"/>
    <s v="Salamanca"/>
    <s v="Tienda 2"/>
    <s v="Textil"/>
    <n v="1380"/>
    <n v="925.69658141171055"/>
  </r>
  <r>
    <x v="6"/>
    <x v="2"/>
    <s v="Salamanca"/>
    <s v="Tienda 2"/>
    <s v="Textil"/>
    <n v="4328"/>
    <n v="528.85190403553895"/>
  </r>
  <r>
    <x v="7"/>
    <x v="3"/>
    <s v="Salamanca"/>
    <s v="Tienda 1"/>
    <s v="Textil"/>
    <n v="6057"/>
    <n v="4505.5572305618316"/>
  </r>
  <r>
    <x v="0"/>
    <x v="4"/>
    <s v="Salamanca"/>
    <s v="Tienda 1"/>
    <s v="Textil"/>
    <n v="6087"/>
    <n v="2768.0260622987826"/>
  </r>
  <r>
    <x v="1"/>
    <x v="5"/>
    <s v="Salamanca"/>
    <s v="Tienda 1"/>
    <s v="Electrodoméstico"/>
    <n v="4221"/>
    <n v="2375.599113462217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C01463-82D2-4431-BFA8-1A0C371BDE32}" name="TablaDinámica1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8">
  <location ref="A3:B24" firstHeaderRow="1" firstDataRow="1" firstDataCol="1"/>
  <pivotFields count="7">
    <pivotField numFmtId="17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showAll="0" sortType="ascending">
      <items count="21">
        <item x="10"/>
        <item x="11"/>
        <item x="1"/>
        <item x="0"/>
        <item x="2"/>
        <item x="15"/>
        <item x="14"/>
        <item x="3"/>
        <item x="4"/>
        <item x="9"/>
        <item x="8"/>
        <item x="13"/>
        <item x="12"/>
        <item x="5"/>
        <item x="6"/>
        <item x="7"/>
        <item x="19"/>
        <item x="18"/>
        <item x="17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dataField="1" numFmtId="3" showAll="0"/>
    <pivotField numFmtId="3" showAll="0"/>
  </pivotFields>
  <rowFields count="1">
    <field x="1"/>
  </rowFields>
  <rowItems count="21">
    <i>
      <x v="3"/>
    </i>
    <i>
      <x v="18"/>
    </i>
    <i>
      <x v="19"/>
    </i>
    <i>
      <x v="1"/>
    </i>
    <i>
      <x v="12"/>
    </i>
    <i>
      <x v="6"/>
    </i>
    <i>
      <x v="9"/>
    </i>
    <i>
      <x v="5"/>
    </i>
    <i>
      <x v="10"/>
    </i>
    <i>
      <x/>
    </i>
    <i>
      <x v="11"/>
    </i>
    <i>
      <x v="17"/>
    </i>
    <i>
      <x v="16"/>
    </i>
    <i>
      <x v="4"/>
    </i>
    <i>
      <x v="15"/>
    </i>
    <i>
      <x v="8"/>
    </i>
    <i>
      <x v="13"/>
    </i>
    <i>
      <x v="2"/>
    </i>
    <i>
      <x v="14"/>
    </i>
    <i>
      <x v="7"/>
    </i>
    <i t="grand">
      <x/>
    </i>
  </rowItems>
  <colItems count="1">
    <i/>
  </colItems>
  <dataFields count="1">
    <dataField name="Suma de Ventas" fld="5" baseField="0" baseItem="0" numFmtId="167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E8363ED-6F63-43D6-A821-BF1DFB27DEA7}" name="Tabla1" displayName="Tabla1" ref="A1:G131" totalsRowShown="0" headerRowDxfId="4">
  <tableColumns count="7">
    <tableColumn id="1" xr3:uid="{97163BEB-023D-4EE8-8A64-25776E9DCD48}" name="Meses" dataDxfId="3"/>
    <tableColumn id="2" xr3:uid="{6B8B1982-2C19-4BB6-8B27-94682CFE03AA}" name="Producto"/>
    <tableColumn id="3" xr3:uid="{D7A28954-DC3F-44D1-A6D5-75FAAC80967E}" name="Provincia"/>
    <tableColumn id="4" xr3:uid="{54CDC7BF-A420-48E8-96B8-D75BACCD43A1}" name="Tienda"/>
    <tableColumn id="5" xr3:uid="{2CED1C6F-D72E-471E-A459-5391E9F142C9}" name="Departamento"/>
    <tableColumn id="6" xr3:uid="{EF59ECC8-F645-47B1-A80E-C90ABC0D8077}" name="Ventas" dataDxfId="2"/>
    <tableColumn id="7" xr3:uid="{BF0CB071-4997-4516-828E-2E442AFBAAFD}" name="Beneficio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2CC6D-2A97-4912-A9C5-13BDF689D12C}">
  <sheetPr>
    <tabColor theme="9" tint="0.79998168889431442"/>
  </sheetPr>
  <dimension ref="A1:C14"/>
  <sheetViews>
    <sheetView tabSelected="1" zoomScale="110" zoomScaleNormal="110" workbookViewId="0">
      <selection activeCell="B9" sqref="B9"/>
    </sheetView>
  </sheetViews>
  <sheetFormatPr baseColWidth="10" defaultRowHeight="18.75" x14ac:dyDescent="0.3"/>
  <sheetData>
    <row r="1" spans="1:3" x14ac:dyDescent="0.3">
      <c r="A1" s="49" t="s">
        <v>3</v>
      </c>
      <c r="B1" s="49"/>
      <c r="C1" s="49"/>
    </row>
    <row r="2" spans="1:3" x14ac:dyDescent="0.3">
      <c r="A2" s="2" t="s">
        <v>0</v>
      </c>
      <c r="B2" s="2" t="s">
        <v>1</v>
      </c>
      <c r="C2" s="2" t="s">
        <v>2</v>
      </c>
    </row>
    <row r="3" spans="1:3" x14ac:dyDescent="0.3">
      <c r="A3" t="s">
        <v>4</v>
      </c>
      <c r="B3">
        <v>100</v>
      </c>
      <c r="C3">
        <v>50</v>
      </c>
    </row>
    <row r="4" spans="1:3" x14ac:dyDescent="0.3">
      <c r="A4" t="s">
        <v>5</v>
      </c>
      <c r="B4">
        <v>120</v>
      </c>
      <c r="C4">
        <v>60</v>
      </c>
    </row>
    <row r="5" spans="1:3" x14ac:dyDescent="0.3">
      <c r="A5" t="s">
        <v>6</v>
      </c>
      <c r="B5">
        <v>150</v>
      </c>
      <c r="C5">
        <v>80</v>
      </c>
    </row>
    <row r="6" spans="1:3" x14ac:dyDescent="0.3">
      <c r="A6" t="s">
        <v>7</v>
      </c>
      <c r="B6">
        <v>180</v>
      </c>
      <c r="C6">
        <v>40</v>
      </c>
    </row>
    <row r="7" spans="1:3" x14ac:dyDescent="0.3">
      <c r="A7" t="s">
        <v>8</v>
      </c>
      <c r="B7">
        <v>250</v>
      </c>
      <c r="C7">
        <v>100</v>
      </c>
    </row>
    <row r="8" spans="1:3" x14ac:dyDescent="0.3">
      <c r="A8" s="49" t="s">
        <v>9</v>
      </c>
      <c r="B8" s="49"/>
      <c r="C8" s="49"/>
    </row>
    <row r="9" spans="1:3" x14ac:dyDescent="0.3">
      <c r="A9" s="2" t="s">
        <v>0</v>
      </c>
      <c r="B9" s="2" t="s">
        <v>1</v>
      </c>
      <c r="C9" s="2" t="s">
        <v>2</v>
      </c>
    </row>
    <row r="10" spans="1:3" x14ac:dyDescent="0.3">
      <c r="A10" t="s">
        <v>4</v>
      </c>
      <c r="B10">
        <v>350</v>
      </c>
      <c r="C10">
        <v>120</v>
      </c>
    </row>
    <row r="11" spans="1:3" x14ac:dyDescent="0.3">
      <c r="A11" t="s">
        <v>5</v>
      </c>
      <c r="B11">
        <v>250</v>
      </c>
      <c r="C11">
        <v>30</v>
      </c>
    </row>
    <row r="12" spans="1:3" x14ac:dyDescent="0.3">
      <c r="A12" t="s">
        <v>6</v>
      </c>
      <c r="B12">
        <v>225</v>
      </c>
      <c r="C12">
        <v>50</v>
      </c>
    </row>
    <row r="13" spans="1:3" x14ac:dyDescent="0.3">
      <c r="A13" t="s">
        <v>7</v>
      </c>
      <c r="B13">
        <v>180</v>
      </c>
      <c r="C13">
        <v>80</v>
      </c>
    </row>
    <row r="14" spans="1:3" x14ac:dyDescent="0.3">
      <c r="A14" t="s">
        <v>8</v>
      </c>
      <c r="B14">
        <v>130</v>
      </c>
      <c r="C14">
        <v>120</v>
      </c>
    </row>
  </sheetData>
  <phoneticPr fontId="5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DDC87-F9BF-4EE7-B309-C8A97B3A3701}">
  <sheetPr>
    <tabColor theme="7" tint="0.79998168889431442"/>
  </sheetPr>
  <dimension ref="A1:C6"/>
  <sheetViews>
    <sheetView zoomScale="140" zoomScaleNormal="140" workbookViewId="0">
      <selection activeCell="C2" sqref="C2"/>
    </sheetView>
  </sheetViews>
  <sheetFormatPr baseColWidth="10" defaultRowHeight="18.75" x14ac:dyDescent="0.3"/>
  <cols>
    <col min="3" max="3" width="22.09765625" customWidth="1"/>
  </cols>
  <sheetData>
    <row r="1" spans="1:3" x14ac:dyDescent="0.3">
      <c r="A1" s="42" t="s">
        <v>0</v>
      </c>
      <c r="B1" s="42" t="s">
        <v>106</v>
      </c>
      <c r="C1" s="42" t="s">
        <v>107</v>
      </c>
    </row>
    <row r="2" spans="1:3" x14ac:dyDescent="0.3">
      <c r="A2" s="7" t="s">
        <v>108</v>
      </c>
      <c r="B2" s="7">
        <v>2</v>
      </c>
      <c r="C2" s="7"/>
    </row>
    <row r="3" spans="1:3" x14ac:dyDescent="0.3">
      <c r="A3" s="7" t="s">
        <v>109</v>
      </c>
      <c r="B3" s="7">
        <v>15</v>
      </c>
      <c r="C3" s="7"/>
    </row>
    <row r="4" spans="1:3" x14ac:dyDescent="0.3">
      <c r="A4" s="7" t="s">
        <v>110</v>
      </c>
      <c r="B4" s="7">
        <v>4</v>
      </c>
      <c r="C4" s="7"/>
    </row>
    <row r="5" spans="1:3" x14ac:dyDescent="0.3">
      <c r="A5" s="7" t="s">
        <v>111</v>
      </c>
      <c r="B5" s="7">
        <v>8</v>
      </c>
      <c r="C5" s="7"/>
    </row>
    <row r="6" spans="1:3" x14ac:dyDescent="0.3">
      <c r="A6" s="7" t="s">
        <v>112</v>
      </c>
      <c r="B6" s="7">
        <v>15</v>
      </c>
      <c r="C6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6DB3B-2E3B-4CF1-BEBC-AD9A81CCDC4A}">
  <dimension ref="A1"/>
  <sheetViews>
    <sheetView showGridLines="0" zoomScale="70" zoomScaleNormal="70" workbookViewId="0">
      <selection activeCell="M12" sqref="M12"/>
    </sheetView>
  </sheetViews>
  <sheetFormatPr baseColWidth="10" defaultRowHeight="18.75" x14ac:dyDescent="0.3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E3C82-3188-49EB-87F6-5F133EF16847}">
  <sheetPr>
    <tabColor theme="6" tint="0.59999389629810485"/>
  </sheetPr>
  <dimension ref="A1:C6"/>
  <sheetViews>
    <sheetView showGridLines="0" zoomScaleNormal="100" workbookViewId="0">
      <selection activeCell="M13" sqref="M13"/>
    </sheetView>
  </sheetViews>
  <sheetFormatPr baseColWidth="10" defaultRowHeight="18.75" x14ac:dyDescent="0.3"/>
  <cols>
    <col min="1" max="1" width="14.296875" bestFit="1" customWidth="1"/>
    <col min="2" max="2" width="8.19921875" bestFit="1" customWidth="1"/>
    <col min="3" max="3" width="9.5" bestFit="1" customWidth="1"/>
  </cols>
  <sheetData>
    <row r="1" spans="1:3" x14ac:dyDescent="0.3">
      <c r="A1" s="38" t="s">
        <v>95</v>
      </c>
      <c r="B1" s="38" t="s">
        <v>96</v>
      </c>
      <c r="C1" s="38" t="s">
        <v>97</v>
      </c>
    </row>
    <row r="2" spans="1:3" x14ac:dyDescent="0.3">
      <c r="A2" s="12" t="s">
        <v>98</v>
      </c>
      <c r="B2" s="37">
        <v>45938</v>
      </c>
      <c r="C2" s="12">
        <v>8</v>
      </c>
    </row>
    <row r="3" spans="1:3" x14ac:dyDescent="0.3">
      <c r="A3" s="12" t="s">
        <v>99</v>
      </c>
      <c r="B3" s="37">
        <v>45945</v>
      </c>
      <c r="C3" s="12">
        <v>15</v>
      </c>
    </row>
    <row r="4" spans="1:3" x14ac:dyDescent="0.3">
      <c r="A4" s="12" t="s">
        <v>100</v>
      </c>
      <c r="B4" s="37">
        <v>45948</v>
      </c>
      <c r="C4" s="12">
        <v>8</v>
      </c>
    </row>
    <row r="5" spans="1:3" x14ac:dyDescent="0.3">
      <c r="A5" s="12" t="s">
        <v>101</v>
      </c>
      <c r="B5" s="37">
        <v>45945</v>
      </c>
      <c r="C5" s="12">
        <v>5</v>
      </c>
    </row>
    <row r="6" spans="1:3" x14ac:dyDescent="0.3">
      <c r="A6" s="12" t="s">
        <v>102</v>
      </c>
      <c r="B6" s="37">
        <v>45947</v>
      </c>
      <c r="C6" s="12">
        <v>15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E0BE7-D644-41CF-A145-4EDB26D28F8C}">
  <sheetPr>
    <tabColor theme="6" tint="0.59999389629810485"/>
  </sheetPr>
  <dimension ref="A1:B7"/>
  <sheetViews>
    <sheetView zoomScale="130" zoomScaleNormal="130" workbookViewId="0">
      <selection activeCell="B4" sqref="B4"/>
    </sheetView>
  </sheetViews>
  <sheetFormatPr baseColWidth="10" defaultRowHeight="18.75" x14ac:dyDescent="0.3"/>
  <cols>
    <col min="2" max="2" width="11.19921875" bestFit="1" customWidth="1"/>
  </cols>
  <sheetData>
    <row r="1" spans="1:2" ht="19.5" thickBot="1" x14ac:dyDescent="0.35">
      <c r="A1" s="25" t="s">
        <v>88</v>
      </c>
      <c r="B1" s="26" t="s">
        <v>42</v>
      </c>
    </row>
    <row r="2" spans="1:2" x14ac:dyDescent="0.3">
      <c r="A2" s="27" t="s">
        <v>50</v>
      </c>
      <c r="B2" s="28">
        <v>1500000</v>
      </c>
    </row>
    <row r="3" spans="1:2" x14ac:dyDescent="0.3">
      <c r="A3" s="29" t="s">
        <v>89</v>
      </c>
      <c r="B3" s="30">
        <v>900000</v>
      </c>
    </row>
    <row r="4" spans="1:2" x14ac:dyDescent="0.3">
      <c r="A4" s="29" t="s">
        <v>78</v>
      </c>
      <c r="B4" s="30">
        <v>1200000</v>
      </c>
    </row>
    <row r="5" spans="1:2" x14ac:dyDescent="0.3">
      <c r="A5" s="29" t="s">
        <v>90</v>
      </c>
      <c r="B5" s="30">
        <v>1500000</v>
      </c>
    </row>
    <row r="6" spans="1:2" x14ac:dyDescent="0.3">
      <c r="A6" s="29" t="s">
        <v>91</v>
      </c>
      <c r="B6" s="30">
        <v>850000</v>
      </c>
    </row>
    <row r="7" spans="1:2" ht="19.5" thickBot="1" x14ac:dyDescent="0.35">
      <c r="A7" s="31" t="s">
        <v>92</v>
      </c>
      <c r="B7" s="32">
        <v>750000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30F88-051E-4237-BBDF-D448833081D4}">
  <sheetPr>
    <tabColor theme="6" tint="0.59999389629810485"/>
  </sheetPr>
  <dimension ref="A1:C5"/>
  <sheetViews>
    <sheetView workbookViewId="0">
      <selection activeCell="M23" sqref="M23"/>
    </sheetView>
  </sheetViews>
  <sheetFormatPr baseColWidth="10" defaultRowHeight="18.75" x14ac:dyDescent="0.3"/>
  <cols>
    <col min="2" max="2" width="11.5" bestFit="1" customWidth="1"/>
  </cols>
  <sheetData>
    <row r="1" spans="1:3" x14ac:dyDescent="0.3">
      <c r="A1" s="51" t="s">
        <v>121</v>
      </c>
      <c r="B1" s="51" t="s">
        <v>42</v>
      </c>
      <c r="C1" s="51" t="s">
        <v>48</v>
      </c>
    </row>
    <row r="2" spans="1:3" x14ac:dyDescent="0.3">
      <c r="A2" t="s">
        <v>117</v>
      </c>
      <c r="B2" s="53">
        <v>25000</v>
      </c>
      <c r="C2">
        <v>12000</v>
      </c>
    </row>
    <row r="3" spans="1:3" x14ac:dyDescent="0.3">
      <c r="A3" t="s">
        <v>118</v>
      </c>
      <c r="B3" s="53">
        <v>35000</v>
      </c>
      <c r="C3">
        <v>18000</v>
      </c>
    </row>
    <row r="4" spans="1:3" x14ac:dyDescent="0.3">
      <c r="A4" t="s">
        <v>119</v>
      </c>
      <c r="B4" s="53">
        <v>18000</v>
      </c>
      <c r="C4">
        <v>10000</v>
      </c>
    </row>
    <row r="5" spans="1:3" x14ac:dyDescent="0.3">
      <c r="A5" t="s">
        <v>120</v>
      </c>
      <c r="B5" s="53">
        <v>12000</v>
      </c>
      <c r="C5">
        <v>5000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C530B-2E04-455C-AD24-684D92DCB755}">
  <dimension ref="D4"/>
  <sheetViews>
    <sheetView showGridLines="0" zoomScale="90" zoomScaleNormal="90" workbookViewId="0">
      <selection activeCell="F21" sqref="F21"/>
    </sheetView>
  </sheetViews>
  <sheetFormatPr baseColWidth="10" defaultRowHeight="18.75" x14ac:dyDescent="0.3"/>
  <cols>
    <col min="4" max="4" width="78.796875" customWidth="1"/>
  </cols>
  <sheetData>
    <row r="4" spans="4:4" ht="250.15" customHeight="1" x14ac:dyDescent="0.7">
      <c r="D4" s="43" t="s">
        <v>114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11A20-299E-466B-A71A-71945FFE7737}">
  <sheetPr>
    <tabColor theme="6" tint="0.59999389629810485"/>
  </sheetPr>
  <dimension ref="B2:C3"/>
  <sheetViews>
    <sheetView showGridLines="0" zoomScale="130" zoomScaleNormal="130" workbookViewId="0">
      <selection activeCell="B4" sqref="B4"/>
    </sheetView>
  </sheetViews>
  <sheetFormatPr baseColWidth="10" defaultRowHeight="18.75" x14ac:dyDescent="0.3"/>
  <cols>
    <col min="2" max="3" width="10.19921875" customWidth="1"/>
  </cols>
  <sheetData>
    <row r="2" spans="2:3" ht="37.5" x14ac:dyDescent="0.3">
      <c r="B2" s="33" t="s">
        <v>93</v>
      </c>
      <c r="C2" s="33" t="s">
        <v>94</v>
      </c>
    </row>
    <row r="3" spans="2:3" x14ac:dyDescent="0.3">
      <c r="B3" s="34">
        <v>0.8</v>
      </c>
      <c r="C3" s="35">
        <f>1-B3</f>
        <v>0.19999999999999996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09E58-00FF-43D3-9DC3-297B2D847A93}">
  <sheetPr>
    <tabColor theme="6" tint="0.59999389629810485"/>
  </sheetPr>
  <dimension ref="A1:B24"/>
  <sheetViews>
    <sheetView showGridLines="0" zoomScale="80" zoomScaleNormal="80" workbookViewId="0">
      <selection activeCell="E12" sqref="E12"/>
    </sheetView>
  </sheetViews>
  <sheetFormatPr baseColWidth="10" defaultRowHeight="18.75" x14ac:dyDescent="0.3"/>
  <cols>
    <col min="1" max="1" width="21.5" bestFit="1" customWidth="1"/>
    <col min="2" max="2" width="13.3984375" bestFit="1" customWidth="1"/>
  </cols>
  <sheetData>
    <row r="1" spans="1:2" x14ac:dyDescent="0.3">
      <c r="A1" s="36"/>
    </row>
    <row r="3" spans="1:2" x14ac:dyDescent="0.3">
      <c r="A3" s="39" t="s">
        <v>103</v>
      </c>
      <c r="B3" t="s">
        <v>105</v>
      </c>
    </row>
    <row r="4" spans="1:2" x14ac:dyDescent="0.3">
      <c r="A4" s="40" t="s">
        <v>49</v>
      </c>
      <c r="B4" s="41">
        <v>1342</v>
      </c>
    </row>
    <row r="5" spans="1:2" x14ac:dyDescent="0.3">
      <c r="A5" s="40" t="s">
        <v>77</v>
      </c>
      <c r="B5" s="41">
        <v>22013</v>
      </c>
    </row>
    <row r="6" spans="1:2" x14ac:dyDescent="0.3">
      <c r="A6" s="40" t="s">
        <v>75</v>
      </c>
      <c r="B6" s="41">
        <v>22135</v>
      </c>
    </row>
    <row r="7" spans="1:2" x14ac:dyDescent="0.3">
      <c r="A7" s="40" t="s">
        <v>68</v>
      </c>
      <c r="B7" s="41">
        <v>22863</v>
      </c>
    </row>
    <row r="8" spans="1:2" x14ac:dyDescent="0.3">
      <c r="A8" s="40" t="s">
        <v>69</v>
      </c>
      <c r="B8" s="41">
        <v>24024</v>
      </c>
    </row>
    <row r="9" spans="1:2" x14ac:dyDescent="0.3">
      <c r="A9" s="40" t="s">
        <v>71</v>
      </c>
      <c r="B9" s="41">
        <v>24048</v>
      </c>
    </row>
    <row r="10" spans="1:2" x14ac:dyDescent="0.3">
      <c r="A10" s="40" t="s">
        <v>65</v>
      </c>
      <c r="B10" s="41">
        <v>29682</v>
      </c>
    </row>
    <row r="11" spans="1:2" x14ac:dyDescent="0.3">
      <c r="A11" s="40" t="s">
        <v>74</v>
      </c>
      <c r="B11" s="41">
        <v>29757</v>
      </c>
    </row>
    <row r="12" spans="1:2" x14ac:dyDescent="0.3">
      <c r="A12" s="40" t="s">
        <v>63</v>
      </c>
      <c r="B12" s="41">
        <v>31096</v>
      </c>
    </row>
    <row r="13" spans="1:2" x14ac:dyDescent="0.3">
      <c r="A13" s="40" t="s">
        <v>66</v>
      </c>
      <c r="B13" s="41">
        <v>33484</v>
      </c>
    </row>
    <row r="14" spans="1:2" x14ac:dyDescent="0.3">
      <c r="A14" s="40" t="s">
        <v>70</v>
      </c>
      <c r="B14" s="41">
        <v>33594</v>
      </c>
    </row>
    <row r="15" spans="1:2" x14ac:dyDescent="0.3">
      <c r="A15" s="40" t="s">
        <v>79</v>
      </c>
      <c r="B15" s="41">
        <v>34038</v>
      </c>
    </row>
    <row r="16" spans="1:2" x14ac:dyDescent="0.3">
      <c r="A16" s="40" t="s">
        <v>80</v>
      </c>
      <c r="B16" s="41">
        <v>37203</v>
      </c>
    </row>
    <row r="17" spans="1:2" x14ac:dyDescent="0.3">
      <c r="A17" s="40" t="s">
        <v>54</v>
      </c>
      <c r="B17" s="41">
        <v>41196</v>
      </c>
    </row>
    <row r="18" spans="1:2" x14ac:dyDescent="0.3">
      <c r="A18" s="40" t="s">
        <v>62</v>
      </c>
      <c r="B18" s="41">
        <v>48023</v>
      </c>
    </row>
    <row r="19" spans="1:2" x14ac:dyDescent="0.3">
      <c r="A19" s="40" t="s">
        <v>57</v>
      </c>
      <c r="B19" s="41">
        <v>48774</v>
      </c>
    </row>
    <row r="20" spans="1:2" x14ac:dyDescent="0.3">
      <c r="A20" s="40" t="s">
        <v>58</v>
      </c>
      <c r="B20" s="41">
        <v>48798</v>
      </c>
    </row>
    <row r="21" spans="1:2" x14ac:dyDescent="0.3">
      <c r="A21" s="40" t="s">
        <v>53</v>
      </c>
      <c r="B21" s="41">
        <v>51004</v>
      </c>
    </row>
    <row r="22" spans="1:2" x14ac:dyDescent="0.3">
      <c r="A22" s="40" t="s">
        <v>60</v>
      </c>
      <c r="B22" s="41">
        <v>53664</v>
      </c>
    </row>
    <row r="23" spans="1:2" x14ac:dyDescent="0.3">
      <c r="A23" s="40" t="s">
        <v>55</v>
      </c>
      <c r="B23" s="41">
        <v>54297</v>
      </c>
    </row>
    <row r="24" spans="1:2" x14ac:dyDescent="0.3">
      <c r="A24" s="40" t="s">
        <v>104</v>
      </c>
      <c r="B24" s="41">
        <v>691035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A29BC-2E2F-40D6-BEA8-73D2134C336B}">
  <sheetPr>
    <tabColor theme="7" tint="0.39997558519241921"/>
  </sheetPr>
  <dimension ref="C6:K138"/>
  <sheetViews>
    <sheetView workbookViewId="0">
      <selection activeCell="E17" sqref="E17"/>
    </sheetView>
  </sheetViews>
  <sheetFormatPr baseColWidth="10" defaultRowHeight="18.75" x14ac:dyDescent="0.3"/>
  <cols>
    <col min="1" max="2" width="11.19921875" style="54"/>
    <col min="3" max="3" width="8" style="57" customWidth="1"/>
    <col min="4" max="4" width="21.19921875" style="54" bestFit="1" customWidth="1"/>
    <col min="5" max="5" width="21.19921875" style="54" customWidth="1"/>
    <col min="6" max="6" width="12.8984375" style="54" customWidth="1"/>
    <col min="7" max="7" width="7.296875" style="54" bestFit="1" customWidth="1"/>
    <col min="8" max="8" width="7.296875" style="54" customWidth="1"/>
    <col min="9" max="9" width="14.5" style="54" bestFit="1" customWidth="1"/>
    <col min="10" max="10" width="6.69921875" style="54" bestFit="1" customWidth="1"/>
    <col min="11" max="11" width="8" style="54" bestFit="1" customWidth="1"/>
    <col min="12" max="16384" width="11.19921875" style="54"/>
  </cols>
  <sheetData>
    <row r="6" spans="3:11" x14ac:dyDescent="0.3">
      <c r="C6" s="55" t="s">
        <v>44</v>
      </c>
      <c r="D6" s="54" t="s">
        <v>0</v>
      </c>
      <c r="F6" s="54" t="s">
        <v>45</v>
      </c>
      <c r="G6" s="54" t="s">
        <v>46</v>
      </c>
      <c r="I6" s="54" t="s">
        <v>47</v>
      </c>
      <c r="J6" s="56" t="s">
        <v>42</v>
      </c>
      <c r="K6" s="56" t="s">
        <v>48</v>
      </c>
    </row>
    <row r="7" spans="3:11" x14ac:dyDescent="0.3">
      <c r="C7" s="55"/>
      <c r="J7" s="56"/>
      <c r="K7" s="56"/>
    </row>
    <row r="8" spans="3:11" x14ac:dyDescent="0.3">
      <c r="C8" s="55"/>
      <c r="J8" s="56"/>
      <c r="K8" s="56"/>
    </row>
    <row r="9" spans="3:11" x14ac:dyDescent="0.3">
      <c r="C9" s="55">
        <v>45658</v>
      </c>
      <c r="D9" s="54" t="s">
        <v>49</v>
      </c>
      <c r="F9" s="54" t="s">
        <v>50</v>
      </c>
      <c r="G9" s="54" t="s">
        <v>51</v>
      </c>
      <c r="I9" s="54" t="s">
        <v>52</v>
      </c>
      <c r="J9" s="56">
        <v>1342</v>
      </c>
      <c r="K9" s="56">
        <v>976.29632953074656</v>
      </c>
    </row>
    <row r="10" spans="3:11" x14ac:dyDescent="0.3">
      <c r="C10" s="55">
        <v>45689</v>
      </c>
      <c r="D10" s="54" t="s">
        <v>53</v>
      </c>
      <c r="F10" s="54" t="s">
        <v>50</v>
      </c>
      <c r="G10" s="54" t="s">
        <v>51</v>
      </c>
      <c r="I10" s="54" t="s">
        <v>52</v>
      </c>
      <c r="J10" s="56">
        <v>3903</v>
      </c>
      <c r="K10" s="56">
        <v>3744.6865209165185</v>
      </c>
    </row>
    <row r="11" spans="3:11" x14ac:dyDescent="0.3">
      <c r="C11" s="55">
        <v>45717</v>
      </c>
      <c r="D11" s="54" t="s">
        <v>54</v>
      </c>
      <c r="F11" s="54" t="s">
        <v>50</v>
      </c>
      <c r="G11" s="54" t="s">
        <v>51</v>
      </c>
      <c r="I11" s="54" t="s">
        <v>52</v>
      </c>
      <c r="J11" s="56">
        <v>1518</v>
      </c>
      <c r="K11" s="56">
        <v>89.232336436251245</v>
      </c>
    </row>
    <row r="12" spans="3:11" x14ac:dyDescent="0.3">
      <c r="C12" s="55">
        <v>45748</v>
      </c>
      <c r="D12" s="54" t="s">
        <v>55</v>
      </c>
      <c r="F12" s="54" t="s">
        <v>50</v>
      </c>
      <c r="G12" s="54" t="s">
        <v>56</v>
      </c>
      <c r="I12" s="54" t="s">
        <v>52</v>
      </c>
      <c r="J12" s="56">
        <v>3639</v>
      </c>
      <c r="K12" s="56">
        <v>3267.2287557834707</v>
      </c>
    </row>
    <row r="13" spans="3:11" x14ac:dyDescent="0.3">
      <c r="C13" s="55">
        <v>45778</v>
      </c>
      <c r="D13" s="54" t="s">
        <v>57</v>
      </c>
      <c r="F13" s="54" t="s">
        <v>50</v>
      </c>
      <c r="G13" s="54" t="s">
        <v>56</v>
      </c>
      <c r="I13" s="54" t="s">
        <v>52</v>
      </c>
      <c r="J13" s="56">
        <v>7884</v>
      </c>
      <c r="K13" s="56">
        <v>5322.0999961928583</v>
      </c>
    </row>
    <row r="14" spans="3:11" x14ac:dyDescent="0.3">
      <c r="C14" s="55">
        <v>45809</v>
      </c>
      <c r="D14" s="54" t="s">
        <v>58</v>
      </c>
      <c r="F14" s="54" t="s">
        <v>50</v>
      </c>
      <c r="G14" s="54" t="s">
        <v>56</v>
      </c>
      <c r="I14" s="54" t="s">
        <v>59</v>
      </c>
      <c r="J14" s="56">
        <v>6240</v>
      </c>
      <c r="K14" s="56">
        <v>2202.237280878664</v>
      </c>
    </row>
    <row r="15" spans="3:11" x14ac:dyDescent="0.3">
      <c r="C15" s="55">
        <v>45839</v>
      </c>
      <c r="D15" s="54" t="s">
        <v>60</v>
      </c>
      <c r="F15" s="54" t="s">
        <v>50</v>
      </c>
      <c r="G15" s="54" t="s">
        <v>61</v>
      </c>
      <c r="I15" s="54" t="s">
        <v>59</v>
      </c>
      <c r="J15" s="56">
        <v>8760</v>
      </c>
      <c r="K15" s="56">
        <v>630.28882892192951</v>
      </c>
    </row>
    <row r="16" spans="3:11" x14ac:dyDescent="0.3">
      <c r="C16" s="55">
        <v>45870</v>
      </c>
      <c r="D16" s="54" t="s">
        <v>62</v>
      </c>
      <c r="F16" s="54" t="s">
        <v>50</v>
      </c>
      <c r="G16" s="54" t="s">
        <v>61</v>
      </c>
      <c r="I16" s="54" t="s">
        <v>59</v>
      </c>
      <c r="J16" s="56">
        <v>6320</v>
      </c>
      <c r="K16" s="56">
        <v>3800.730258219799</v>
      </c>
    </row>
    <row r="17" spans="3:11" x14ac:dyDescent="0.3">
      <c r="C17" s="55">
        <v>45658</v>
      </c>
      <c r="D17" s="54" t="s">
        <v>63</v>
      </c>
      <c r="F17" s="54" t="s">
        <v>50</v>
      </c>
      <c r="G17" s="54" t="s">
        <v>61</v>
      </c>
      <c r="I17" s="54" t="s">
        <v>64</v>
      </c>
      <c r="J17" s="56">
        <v>9613</v>
      </c>
      <c r="K17" s="56">
        <v>8600.2366826653542</v>
      </c>
    </row>
    <row r="18" spans="3:11" x14ac:dyDescent="0.3">
      <c r="C18" s="55">
        <v>45689</v>
      </c>
      <c r="D18" s="54" t="s">
        <v>65</v>
      </c>
      <c r="F18" s="54" t="s">
        <v>50</v>
      </c>
      <c r="G18" s="54" t="s">
        <v>56</v>
      </c>
      <c r="I18" s="54" t="s">
        <v>64</v>
      </c>
      <c r="J18" s="56">
        <v>4994</v>
      </c>
      <c r="K18" s="56">
        <v>2129.0402629150167</v>
      </c>
    </row>
    <row r="19" spans="3:11" x14ac:dyDescent="0.3">
      <c r="C19" s="55">
        <v>45717</v>
      </c>
      <c r="D19" s="54" t="s">
        <v>66</v>
      </c>
      <c r="F19" s="54" t="s">
        <v>50</v>
      </c>
      <c r="G19" s="54" t="s">
        <v>56</v>
      </c>
      <c r="I19" s="54" t="s">
        <v>67</v>
      </c>
      <c r="J19" s="56">
        <v>6219</v>
      </c>
      <c r="K19" s="56">
        <v>5096.0053204366532</v>
      </c>
    </row>
    <row r="20" spans="3:11" x14ac:dyDescent="0.3">
      <c r="C20" s="55">
        <v>45748</v>
      </c>
      <c r="D20" s="54" t="s">
        <v>68</v>
      </c>
      <c r="F20" s="54" t="s">
        <v>50</v>
      </c>
      <c r="G20" s="54" t="s">
        <v>56</v>
      </c>
      <c r="I20" s="54" t="s">
        <v>67</v>
      </c>
      <c r="J20" s="56">
        <v>5533</v>
      </c>
      <c r="K20" s="56">
        <v>319.57115497596993</v>
      </c>
    </row>
    <row r="21" spans="3:11" x14ac:dyDescent="0.3">
      <c r="C21" s="55">
        <v>45778</v>
      </c>
      <c r="D21" s="54" t="s">
        <v>69</v>
      </c>
      <c r="F21" s="54" t="s">
        <v>50</v>
      </c>
      <c r="G21" s="54" t="s">
        <v>56</v>
      </c>
      <c r="I21" s="54" t="s">
        <v>67</v>
      </c>
      <c r="J21" s="56">
        <v>5869</v>
      </c>
      <c r="K21" s="56">
        <v>427.61408586038749</v>
      </c>
    </row>
    <row r="22" spans="3:11" x14ac:dyDescent="0.3">
      <c r="C22" s="55">
        <v>45809</v>
      </c>
      <c r="D22" s="54" t="s">
        <v>70</v>
      </c>
      <c r="F22" s="54" t="s">
        <v>50</v>
      </c>
      <c r="G22" s="54" t="s">
        <v>56</v>
      </c>
      <c r="I22" s="54" t="s">
        <v>67</v>
      </c>
      <c r="J22" s="56">
        <v>8960</v>
      </c>
      <c r="K22" s="56">
        <v>4966.1576535834183</v>
      </c>
    </row>
    <row r="23" spans="3:11" x14ac:dyDescent="0.3">
      <c r="C23" s="55">
        <v>45839</v>
      </c>
      <c r="D23" s="54" t="s">
        <v>71</v>
      </c>
      <c r="F23" s="54" t="s">
        <v>50</v>
      </c>
      <c r="G23" s="54" t="s">
        <v>72</v>
      </c>
      <c r="I23" s="54" t="s">
        <v>73</v>
      </c>
      <c r="J23" s="56">
        <v>6955</v>
      </c>
      <c r="K23" s="56">
        <v>6429.6356016659756</v>
      </c>
    </row>
    <row r="24" spans="3:11" x14ac:dyDescent="0.3">
      <c r="C24" s="55">
        <v>45870</v>
      </c>
      <c r="D24" s="54" t="s">
        <v>74</v>
      </c>
      <c r="F24" s="54" t="s">
        <v>50</v>
      </c>
      <c r="G24" s="54" t="s">
        <v>72</v>
      </c>
      <c r="I24" s="54" t="s">
        <v>73</v>
      </c>
      <c r="J24" s="56">
        <v>2035</v>
      </c>
      <c r="K24" s="56">
        <v>579.79395136839526</v>
      </c>
    </row>
    <row r="25" spans="3:11" x14ac:dyDescent="0.3">
      <c r="C25" s="55">
        <v>45658</v>
      </c>
      <c r="D25" s="54" t="s">
        <v>75</v>
      </c>
      <c r="F25" s="54" t="s">
        <v>50</v>
      </c>
      <c r="G25" s="54" t="s">
        <v>72</v>
      </c>
      <c r="I25" s="54" t="s">
        <v>76</v>
      </c>
      <c r="J25" s="56">
        <v>5352</v>
      </c>
      <c r="K25" s="56">
        <v>2886.9039808215934</v>
      </c>
    </row>
    <row r="26" spans="3:11" x14ac:dyDescent="0.3">
      <c r="C26" s="55">
        <v>45689</v>
      </c>
      <c r="D26" s="54" t="s">
        <v>77</v>
      </c>
      <c r="F26" s="54" t="s">
        <v>78</v>
      </c>
      <c r="G26" s="54" t="s">
        <v>72</v>
      </c>
      <c r="I26" s="54" t="s">
        <v>76</v>
      </c>
      <c r="J26" s="56">
        <v>2248</v>
      </c>
      <c r="K26" s="56">
        <v>411.45302265902967</v>
      </c>
    </row>
    <row r="27" spans="3:11" x14ac:dyDescent="0.3">
      <c r="C27" s="55">
        <v>45717</v>
      </c>
      <c r="D27" s="54" t="s">
        <v>79</v>
      </c>
      <c r="F27" s="54" t="s">
        <v>78</v>
      </c>
      <c r="G27" s="54" t="s">
        <v>56</v>
      </c>
      <c r="I27" s="54" t="s">
        <v>76</v>
      </c>
      <c r="J27" s="56">
        <v>2192</v>
      </c>
      <c r="K27" s="56">
        <v>1718.8121052870617</v>
      </c>
    </row>
    <row r="28" spans="3:11" x14ac:dyDescent="0.3">
      <c r="C28" s="55">
        <v>45748</v>
      </c>
      <c r="D28" s="54" t="s">
        <v>80</v>
      </c>
      <c r="F28" s="54" t="s">
        <v>78</v>
      </c>
      <c r="G28" s="54" t="s">
        <v>81</v>
      </c>
      <c r="I28" s="54" t="s">
        <v>76</v>
      </c>
      <c r="J28" s="56">
        <v>1481</v>
      </c>
      <c r="K28" s="56">
        <v>145.53707292845917</v>
      </c>
    </row>
    <row r="29" spans="3:11" x14ac:dyDescent="0.3">
      <c r="C29" s="55">
        <v>45778</v>
      </c>
      <c r="D29" s="54" t="s">
        <v>53</v>
      </c>
      <c r="F29" s="54" t="s">
        <v>78</v>
      </c>
      <c r="G29" s="54" t="s">
        <v>81</v>
      </c>
      <c r="I29" s="54" t="s">
        <v>52</v>
      </c>
      <c r="J29" s="56">
        <v>6895</v>
      </c>
      <c r="K29" s="56">
        <v>3266.0788121083606</v>
      </c>
    </row>
    <row r="30" spans="3:11" x14ac:dyDescent="0.3">
      <c r="C30" s="55">
        <v>45809</v>
      </c>
      <c r="D30" s="54" t="s">
        <v>54</v>
      </c>
      <c r="F30" s="54" t="s">
        <v>78</v>
      </c>
      <c r="G30" s="54" t="s">
        <v>81</v>
      </c>
      <c r="I30" s="54" t="s">
        <v>52</v>
      </c>
      <c r="J30" s="56">
        <v>7683</v>
      </c>
      <c r="K30" s="56">
        <v>867.93617289792212</v>
      </c>
    </row>
    <row r="31" spans="3:11" x14ac:dyDescent="0.3">
      <c r="C31" s="55">
        <v>45839</v>
      </c>
      <c r="D31" s="54" t="s">
        <v>55</v>
      </c>
      <c r="F31" s="54" t="s">
        <v>78</v>
      </c>
      <c r="G31" s="54" t="s">
        <v>81</v>
      </c>
      <c r="I31" s="54" t="s">
        <v>52</v>
      </c>
      <c r="J31" s="56">
        <v>9555</v>
      </c>
      <c r="K31" s="56">
        <v>7072.2767849310412</v>
      </c>
    </row>
    <row r="32" spans="3:11" x14ac:dyDescent="0.3">
      <c r="C32" s="55">
        <v>45870</v>
      </c>
      <c r="D32" s="54" t="s">
        <v>57</v>
      </c>
      <c r="F32" s="54" t="s">
        <v>78</v>
      </c>
      <c r="G32" s="54" t="s">
        <v>81</v>
      </c>
      <c r="I32" s="54" t="s">
        <v>52</v>
      </c>
      <c r="J32" s="56">
        <v>4876</v>
      </c>
      <c r="K32" s="56">
        <v>216.23517978843762</v>
      </c>
    </row>
    <row r="33" spans="3:11" x14ac:dyDescent="0.3">
      <c r="C33" s="55">
        <v>45658</v>
      </c>
      <c r="D33" s="54" t="s">
        <v>58</v>
      </c>
      <c r="F33" s="54" t="s">
        <v>78</v>
      </c>
      <c r="G33" s="54" t="s">
        <v>81</v>
      </c>
      <c r="I33" s="54" t="s">
        <v>59</v>
      </c>
      <c r="J33" s="56">
        <v>3938</v>
      </c>
      <c r="K33" s="56">
        <v>3105.6038406946313</v>
      </c>
    </row>
    <row r="34" spans="3:11" x14ac:dyDescent="0.3">
      <c r="C34" s="55">
        <v>45689</v>
      </c>
      <c r="D34" s="54" t="s">
        <v>60</v>
      </c>
      <c r="F34" s="54" t="s">
        <v>78</v>
      </c>
      <c r="G34" s="54" t="s">
        <v>51</v>
      </c>
      <c r="I34" s="54" t="s">
        <v>59</v>
      </c>
      <c r="J34" s="56">
        <v>6067</v>
      </c>
      <c r="K34" s="56">
        <v>2028.1203513612998</v>
      </c>
    </row>
    <row r="35" spans="3:11" x14ac:dyDescent="0.3">
      <c r="C35" s="55">
        <v>45717</v>
      </c>
      <c r="D35" s="54" t="s">
        <v>62</v>
      </c>
      <c r="F35" s="54" t="s">
        <v>78</v>
      </c>
      <c r="G35" s="54" t="s">
        <v>51</v>
      </c>
      <c r="I35" s="54" t="s">
        <v>59</v>
      </c>
      <c r="J35" s="56">
        <v>2869</v>
      </c>
      <c r="K35" s="56">
        <v>2183.6043607060906</v>
      </c>
    </row>
    <row r="36" spans="3:11" x14ac:dyDescent="0.3">
      <c r="C36" s="55">
        <v>45748</v>
      </c>
      <c r="D36" s="54" t="s">
        <v>60</v>
      </c>
      <c r="F36" s="54" t="s">
        <v>78</v>
      </c>
      <c r="G36" s="54" t="s">
        <v>51</v>
      </c>
      <c r="I36" s="54" t="s">
        <v>59</v>
      </c>
      <c r="J36" s="56">
        <v>8238</v>
      </c>
      <c r="K36" s="56">
        <v>4227.8796568065864</v>
      </c>
    </row>
    <row r="37" spans="3:11" x14ac:dyDescent="0.3">
      <c r="C37" s="55">
        <v>45778</v>
      </c>
      <c r="D37" s="54" t="s">
        <v>62</v>
      </c>
      <c r="F37" s="54" t="s">
        <v>78</v>
      </c>
      <c r="G37" s="54" t="s">
        <v>51</v>
      </c>
      <c r="I37" s="54" t="s">
        <v>59</v>
      </c>
      <c r="J37" s="56">
        <v>7726</v>
      </c>
      <c r="K37" s="56">
        <v>2529.7683544516631</v>
      </c>
    </row>
    <row r="38" spans="3:11" x14ac:dyDescent="0.3">
      <c r="C38" s="55">
        <v>45809</v>
      </c>
      <c r="D38" s="54" t="s">
        <v>63</v>
      </c>
      <c r="F38" s="54" t="s">
        <v>78</v>
      </c>
      <c r="G38" s="54" t="s">
        <v>61</v>
      </c>
      <c r="I38" s="54" t="s">
        <v>64</v>
      </c>
      <c r="J38" s="56">
        <v>2947</v>
      </c>
      <c r="K38" s="56">
        <v>1736.9056571703518</v>
      </c>
    </row>
    <row r="39" spans="3:11" x14ac:dyDescent="0.3">
      <c r="C39" s="55">
        <v>45839</v>
      </c>
      <c r="D39" s="54" t="s">
        <v>65</v>
      </c>
      <c r="F39" s="54" t="s">
        <v>78</v>
      </c>
      <c r="G39" s="54" t="s">
        <v>61</v>
      </c>
      <c r="I39" s="54" t="s">
        <v>64</v>
      </c>
      <c r="J39" s="56">
        <v>2493</v>
      </c>
      <c r="K39" s="56">
        <v>967.61943369134644</v>
      </c>
    </row>
    <row r="40" spans="3:11" x14ac:dyDescent="0.3">
      <c r="C40" s="55">
        <v>45870</v>
      </c>
      <c r="D40" s="54" t="s">
        <v>66</v>
      </c>
      <c r="F40" s="54" t="s">
        <v>78</v>
      </c>
      <c r="G40" s="54" t="s">
        <v>61</v>
      </c>
      <c r="I40" s="54" t="s">
        <v>67</v>
      </c>
      <c r="J40" s="56">
        <v>5249</v>
      </c>
      <c r="K40" s="56">
        <v>82.283034027268414</v>
      </c>
    </row>
    <row r="41" spans="3:11" x14ac:dyDescent="0.3">
      <c r="C41" s="55">
        <v>45658</v>
      </c>
      <c r="D41" s="54" t="s">
        <v>68</v>
      </c>
      <c r="F41" s="54" t="s">
        <v>78</v>
      </c>
      <c r="G41" s="54" t="s">
        <v>61</v>
      </c>
      <c r="I41" s="54" t="s">
        <v>67</v>
      </c>
      <c r="J41" s="56">
        <v>3722</v>
      </c>
      <c r="K41" s="56">
        <v>2028.6904549918274</v>
      </c>
    </row>
    <row r="42" spans="3:11" x14ac:dyDescent="0.3">
      <c r="C42" s="55">
        <v>45689</v>
      </c>
      <c r="D42" s="54" t="s">
        <v>69</v>
      </c>
      <c r="F42" s="54" t="s">
        <v>82</v>
      </c>
      <c r="G42" s="54" t="s">
        <v>51</v>
      </c>
      <c r="I42" s="54" t="s">
        <v>67</v>
      </c>
      <c r="J42" s="56">
        <v>6569</v>
      </c>
      <c r="K42" s="56">
        <v>2129.0930231875805</v>
      </c>
    </row>
    <row r="43" spans="3:11" x14ac:dyDescent="0.3">
      <c r="C43" s="55">
        <v>45717</v>
      </c>
      <c r="D43" s="54" t="s">
        <v>77</v>
      </c>
      <c r="F43" s="54" t="s">
        <v>82</v>
      </c>
      <c r="G43" s="54" t="s">
        <v>51</v>
      </c>
      <c r="I43" s="54" t="s">
        <v>76</v>
      </c>
      <c r="J43" s="56">
        <v>1121</v>
      </c>
      <c r="K43" s="56">
        <v>963.07400571108622</v>
      </c>
    </row>
    <row r="44" spans="3:11" x14ac:dyDescent="0.3">
      <c r="C44" s="55">
        <v>45748</v>
      </c>
      <c r="D44" s="54" t="s">
        <v>79</v>
      </c>
      <c r="F44" s="54" t="s">
        <v>82</v>
      </c>
      <c r="G44" s="54" t="s">
        <v>83</v>
      </c>
      <c r="I44" s="54" t="s">
        <v>76</v>
      </c>
      <c r="J44" s="56">
        <v>6677</v>
      </c>
      <c r="K44" s="56">
        <v>3430.9285623547903</v>
      </c>
    </row>
    <row r="45" spans="3:11" x14ac:dyDescent="0.3">
      <c r="C45" s="55">
        <v>45778</v>
      </c>
      <c r="D45" s="54" t="s">
        <v>80</v>
      </c>
      <c r="F45" s="54" t="s">
        <v>82</v>
      </c>
      <c r="G45" s="54" t="s">
        <v>83</v>
      </c>
      <c r="I45" s="54" t="s">
        <v>76</v>
      </c>
      <c r="J45" s="56">
        <v>8488</v>
      </c>
      <c r="K45" s="56">
        <v>7794.1145355183899</v>
      </c>
    </row>
    <row r="46" spans="3:11" x14ac:dyDescent="0.3">
      <c r="C46" s="55">
        <v>45809</v>
      </c>
      <c r="D46" s="54" t="s">
        <v>53</v>
      </c>
      <c r="F46" s="54" t="s">
        <v>82</v>
      </c>
      <c r="G46" s="54" t="s">
        <v>83</v>
      </c>
      <c r="I46" s="54" t="s">
        <v>52</v>
      </c>
      <c r="J46" s="56">
        <v>1400</v>
      </c>
      <c r="K46" s="56">
        <v>757.77390761131051</v>
      </c>
    </row>
    <row r="47" spans="3:11" x14ac:dyDescent="0.3">
      <c r="C47" s="55">
        <v>45839</v>
      </c>
      <c r="D47" s="54" t="s">
        <v>54</v>
      </c>
      <c r="F47" s="54" t="s">
        <v>82</v>
      </c>
      <c r="G47" s="54" t="s">
        <v>51</v>
      </c>
      <c r="I47" s="54" t="s">
        <v>52</v>
      </c>
      <c r="J47" s="56">
        <v>5179</v>
      </c>
      <c r="K47" s="56">
        <v>4259.1347354629297</v>
      </c>
    </row>
    <row r="48" spans="3:11" x14ac:dyDescent="0.3">
      <c r="C48" s="55">
        <v>45870</v>
      </c>
      <c r="D48" s="54" t="s">
        <v>55</v>
      </c>
      <c r="F48" s="54" t="s">
        <v>82</v>
      </c>
      <c r="G48" s="54" t="s">
        <v>83</v>
      </c>
      <c r="I48" s="54" t="s">
        <v>52</v>
      </c>
      <c r="J48" s="56">
        <v>9975</v>
      </c>
      <c r="K48" s="56">
        <v>6502.4233911618076</v>
      </c>
    </row>
    <row r="49" spans="3:11" x14ac:dyDescent="0.3">
      <c r="C49" s="55">
        <v>45658</v>
      </c>
      <c r="D49" s="54" t="s">
        <v>53</v>
      </c>
      <c r="F49" s="54" t="s">
        <v>82</v>
      </c>
      <c r="G49" s="54" t="s">
        <v>83</v>
      </c>
      <c r="I49" s="54" t="s">
        <v>52</v>
      </c>
      <c r="J49" s="56">
        <v>9823</v>
      </c>
      <c r="K49" s="56">
        <v>1011.3600472643393</v>
      </c>
    </row>
    <row r="50" spans="3:11" x14ac:dyDescent="0.3">
      <c r="C50" s="55">
        <v>45689</v>
      </c>
      <c r="D50" s="54" t="s">
        <v>54</v>
      </c>
      <c r="F50" s="54" t="s">
        <v>82</v>
      </c>
      <c r="G50" s="54" t="s">
        <v>51</v>
      </c>
      <c r="I50" s="54" t="s">
        <v>52</v>
      </c>
      <c r="J50" s="56">
        <v>3648</v>
      </c>
      <c r="K50" s="56">
        <v>2689.8594534318518</v>
      </c>
    </row>
    <row r="51" spans="3:11" x14ac:dyDescent="0.3">
      <c r="C51" s="55">
        <v>45717</v>
      </c>
      <c r="D51" s="54" t="s">
        <v>55</v>
      </c>
      <c r="F51" s="54" t="s">
        <v>82</v>
      </c>
      <c r="G51" s="54" t="s">
        <v>81</v>
      </c>
      <c r="I51" s="54" t="s">
        <v>52</v>
      </c>
      <c r="J51" s="56">
        <v>9624</v>
      </c>
      <c r="K51" s="56">
        <v>9040.5963593169927</v>
      </c>
    </row>
    <row r="52" spans="3:11" x14ac:dyDescent="0.3">
      <c r="C52" s="55">
        <v>45748</v>
      </c>
      <c r="D52" s="54" t="s">
        <v>57</v>
      </c>
      <c r="F52" s="54" t="s">
        <v>82</v>
      </c>
      <c r="G52" s="54" t="s">
        <v>81</v>
      </c>
      <c r="I52" s="54" t="s">
        <v>52</v>
      </c>
      <c r="J52" s="56">
        <v>1922</v>
      </c>
      <c r="K52" s="56">
        <v>822.82754484708255</v>
      </c>
    </row>
    <row r="53" spans="3:11" x14ac:dyDescent="0.3">
      <c r="C53" s="55">
        <v>45778</v>
      </c>
      <c r="D53" s="54" t="s">
        <v>58</v>
      </c>
      <c r="F53" s="54" t="s">
        <v>82</v>
      </c>
      <c r="G53" s="54" t="s">
        <v>81</v>
      </c>
      <c r="I53" s="54" t="s">
        <v>59</v>
      </c>
      <c r="J53" s="56">
        <v>6702</v>
      </c>
      <c r="K53" s="56">
        <v>5344.6593345512447</v>
      </c>
    </row>
    <row r="54" spans="3:11" x14ac:dyDescent="0.3">
      <c r="C54" s="55">
        <v>45809</v>
      </c>
      <c r="D54" s="54" t="s">
        <v>60</v>
      </c>
      <c r="F54" s="54" t="s">
        <v>82</v>
      </c>
      <c r="G54" s="54" t="s">
        <v>81</v>
      </c>
      <c r="I54" s="54" t="s">
        <v>59</v>
      </c>
      <c r="J54" s="56">
        <v>3457</v>
      </c>
      <c r="K54" s="56">
        <v>1390.7313891981653</v>
      </c>
    </row>
    <row r="55" spans="3:11" x14ac:dyDescent="0.3">
      <c r="C55" s="55">
        <v>45839</v>
      </c>
      <c r="D55" s="54" t="s">
        <v>62</v>
      </c>
      <c r="F55" s="54" t="s">
        <v>82</v>
      </c>
      <c r="G55" s="54" t="s">
        <v>51</v>
      </c>
      <c r="I55" s="54" t="s">
        <v>59</v>
      </c>
      <c r="J55" s="56">
        <v>4417</v>
      </c>
      <c r="K55" s="56">
        <v>273.74114088744221</v>
      </c>
    </row>
    <row r="56" spans="3:11" x14ac:dyDescent="0.3">
      <c r="C56" s="55">
        <v>45870</v>
      </c>
      <c r="D56" s="54" t="s">
        <v>63</v>
      </c>
      <c r="F56" s="54" t="s">
        <v>82</v>
      </c>
      <c r="G56" s="54" t="s">
        <v>51</v>
      </c>
      <c r="I56" s="54" t="s">
        <v>64</v>
      </c>
      <c r="J56" s="56">
        <v>3263</v>
      </c>
      <c r="K56" s="56">
        <v>507.25902705589908</v>
      </c>
    </row>
    <row r="57" spans="3:11" x14ac:dyDescent="0.3">
      <c r="C57" s="55">
        <v>45658</v>
      </c>
      <c r="D57" s="54" t="s">
        <v>65</v>
      </c>
      <c r="F57" s="54" t="s">
        <v>84</v>
      </c>
      <c r="G57" s="54" t="s">
        <v>51</v>
      </c>
      <c r="I57" s="54" t="s">
        <v>64</v>
      </c>
      <c r="J57" s="56">
        <v>3793</v>
      </c>
      <c r="K57" s="56">
        <v>27.449446770448134</v>
      </c>
    </row>
    <row r="58" spans="3:11" x14ac:dyDescent="0.3">
      <c r="C58" s="55">
        <v>45689</v>
      </c>
      <c r="D58" s="54" t="s">
        <v>66</v>
      </c>
      <c r="F58" s="54" t="s">
        <v>84</v>
      </c>
      <c r="G58" s="54" t="s">
        <v>51</v>
      </c>
      <c r="I58" s="54" t="s">
        <v>67</v>
      </c>
      <c r="J58" s="56">
        <v>6341</v>
      </c>
      <c r="K58" s="56">
        <v>5061.0928965313178</v>
      </c>
    </row>
    <row r="59" spans="3:11" x14ac:dyDescent="0.3">
      <c r="C59" s="55">
        <v>45717</v>
      </c>
      <c r="D59" s="54" t="s">
        <v>68</v>
      </c>
      <c r="F59" s="54" t="s">
        <v>84</v>
      </c>
      <c r="G59" s="54" t="s">
        <v>61</v>
      </c>
      <c r="I59" s="54" t="s">
        <v>67</v>
      </c>
      <c r="J59" s="56">
        <v>4953</v>
      </c>
      <c r="K59" s="56">
        <v>2387.7712326517676</v>
      </c>
    </row>
    <row r="60" spans="3:11" x14ac:dyDescent="0.3">
      <c r="C60" s="55">
        <v>45748</v>
      </c>
      <c r="D60" s="54" t="s">
        <v>69</v>
      </c>
      <c r="F60" s="54" t="s">
        <v>84</v>
      </c>
      <c r="G60" s="54" t="s">
        <v>61</v>
      </c>
      <c r="I60" s="54" t="s">
        <v>67</v>
      </c>
      <c r="J60" s="56">
        <v>4029</v>
      </c>
      <c r="K60" s="56">
        <v>3715.5056557911921</v>
      </c>
    </row>
    <row r="61" spans="3:11" x14ac:dyDescent="0.3">
      <c r="C61" s="55">
        <v>45778</v>
      </c>
      <c r="D61" s="54" t="s">
        <v>70</v>
      </c>
      <c r="F61" s="54" t="s">
        <v>84</v>
      </c>
      <c r="G61" s="54" t="s">
        <v>72</v>
      </c>
      <c r="I61" s="54" t="s">
        <v>67</v>
      </c>
      <c r="J61" s="56">
        <v>8564</v>
      </c>
      <c r="K61" s="56">
        <v>6945.4323907932248</v>
      </c>
    </row>
    <row r="62" spans="3:11" x14ac:dyDescent="0.3">
      <c r="C62" s="55">
        <v>45809</v>
      </c>
      <c r="D62" s="54" t="s">
        <v>71</v>
      </c>
      <c r="F62" s="54" t="s">
        <v>84</v>
      </c>
      <c r="G62" s="54" t="s">
        <v>72</v>
      </c>
      <c r="I62" s="54" t="s">
        <v>73</v>
      </c>
      <c r="J62" s="56">
        <v>6185</v>
      </c>
      <c r="K62" s="56">
        <v>4152.3647639607589</v>
      </c>
    </row>
    <row r="63" spans="3:11" x14ac:dyDescent="0.3">
      <c r="C63" s="55">
        <v>45839</v>
      </c>
      <c r="D63" s="54" t="s">
        <v>74</v>
      </c>
      <c r="F63" s="54" t="s">
        <v>84</v>
      </c>
      <c r="G63" s="54" t="s">
        <v>72</v>
      </c>
      <c r="I63" s="54" t="s">
        <v>73</v>
      </c>
      <c r="J63" s="56">
        <v>6945</v>
      </c>
      <c r="K63" s="56">
        <v>1429.0533356004794</v>
      </c>
    </row>
    <row r="64" spans="3:11" x14ac:dyDescent="0.3">
      <c r="C64" s="55">
        <v>45870</v>
      </c>
      <c r="D64" s="54" t="s">
        <v>75</v>
      </c>
      <c r="F64" s="54" t="s">
        <v>84</v>
      </c>
      <c r="G64" s="54" t="s">
        <v>83</v>
      </c>
      <c r="I64" s="54" t="s">
        <v>76</v>
      </c>
      <c r="J64" s="56">
        <v>6562</v>
      </c>
      <c r="K64" s="56">
        <v>2200.5974671996646</v>
      </c>
    </row>
    <row r="65" spans="3:11" x14ac:dyDescent="0.3">
      <c r="C65" s="55">
        <v>45658</v>
      </c>
      <c r="D65" s="54" t="s">
        <v>77</v>
      </c>
      <c r="F65" s="54" t="s">
        <v>84</v>
      </c>
      <c r="G65" s="54" t="s">
        <v>83</v>
      </c>
      <c r="I65" s="54" t="s">
        <v>76</v>
      </c>
      <c r="J65" s="56">
        <v>2354</v>
      </c>
      <c r="K65" s="56">
        <v>2280.295050711869</v>
      </c>
    </row>
    <row r="66" spans="3:11" x14ac:dyDescent="0.3">
      <c r="C66" s="55">
        <v>45689</v>
      </c>
      <c r="D66" s="54" t="s">
        <v>79</v>
      </c>
      <c r="F66" s="54" t="s">
        <v>84</v>
      </c>
      <c r="G66" s="54" t="s">
        <v>83</v>
      </c>
      <c r="I66" s="54" t="s">
        <v>76</v>
      </c>
      <c r="J66" s="56">
        <v>9088</v>
      </c>
      <c r="K66" s="56">
        <v>4245.1188464515526</v>
      </c>
    </row>
    <row r="67" spans="3:11" x14ac:dyDescent="0.3">
      <c r="C67" s="55">
        <v>45717</v>
      </c>
      <c r="D67" s="54" t="s">
        <v>80</v>
      </c>
      <c r="F67" s="54" t="s">
        <v>84</v>
      </c>
      <c r="G67" s="54" t="s">
        <v>83</v>
      </c>
      <c r="I67" s="54" t="s">
        <v>76</v>
      </c>
      <c r="J67" s="56">
        <v>5680</v>
      </c>
      <c r="K67" s="56">
        <v>4965.0298394948795</v>
      </c>
    </row>
    <row r="68" spans="3:11" x14ac:dyDescent="0.3">
      <c r="C68" s="55">
        <v>45748</v>
      </c>
      <c r="D68" s="54" t="s">
        <v>53</v>
      </c>
      <c r="F68" s="54" t="s">
        <v>84</v>
      </c>
      <c r="G68" s="54" t="s">
        <v>81</v>
      </c>
      <c r="I68" s="54" t="s">
        <v>52</v>
      </c>
      <c r="J68" s="56">
        <v>9427</v>
      </c>
      <c r="K68" s="56">
        <v>781.63269558988907</v>
      </c>
    </row>
    <row r="69" spans="3:11" x14ac:dyDescent="0.3">
      <c r="C69" s="55">
        <v>45778</v>
      </c>
      <c r="D69" s="54" t="s">
        <v>54</v>
      </c>
      <c r="F69" s="54" t="s">
        <v>84</v>
      </c>
      <c r="G69" s="54" t="s">
        <v>81</v>
      </c>
      <c r="I69" s="54" t="s">
        <v>52</v>
      </c>
      <c r="J69" s="56">
        <v>9806</v>
      </c>
      <c r="K69" s="56">
        <v>2525.1772285358697</v>
      </c>
    </row>
    <row r="70" spans="3:11" x14ac:dyDescent="0.3">
      <c r="C70" s="55">
        <v>45809</v>
      </c>
      <c r="D70" s="54" t="s">
        <v>55</v>
      </c>
      <c r="F70" s="54" t="s">
        <v>84</v>
      </c>
      <c r="G70" s="54" t="s">
        <v>81</v>
      </c>
      <c r="I70" s="54" t="s">
        <v>52</v>
      </c>
      <c r="J70" s="56">
        <v>1285</v>
      </c>
      <c r="K70" s="56">
        <v>498.74686763040069</v>
      </c>
    </row>
    <row r="71" spans="3:11" x14ac:dyDescent="0.3">
      <c r="C71" s="55">
        <v>45839</v>
      </c>
      <c r="D71" s="54" t="s">
        <v>57</v>
      </c>
      <c r="F71" s="54" t="s">
        <v>84</v>
      </c>
      <c r="G71" s="54" t="s">
        <v>83</v>
      </c>
      <c r="I71" s="54" t="s">
        <v>52</v>
      </c>
      <c r="J71" s="56">
        <v>7055</v>
      </c>
      <c r="K71" s="56">
        <v>1792.1297638323706</v>
      </c>
    </row>
    <row r="72" spans="3:11" x14ac:dyDescent="0.3">
      <c r="C72" s="55">
        <v>45870</v>
      </c>
      <c r="D72" s="54" t="s">
        <v>58</v>
      </c>
      <c r="F72" s="54" t="s">
        <v>84</v>
      </c>
      <c r="G72" s="54" t="s">
        <v>51</v>
      </c>
      <c r="I72" s="54" t="s">
        <v>59</v>
      </c>
      <c r="J72" s="56">
        <v>3854</v>
      </c>
      <c r="K72" s="56">
        <v>1401.1099456907725</v>
      </c>
    </row>
    <row r="73" spans="3:11" x14ac:dyDescent="0.3">
      <c r="C73" s="55">
        <v>45658</v>
      </c>
      <c r="D73" s="54" t="s">
        <v>55</v>
      </c>
      <c r="F73" s="54" t="s">
        <v>85</v>
      </c>
      <c r="G73" s="54" t="s">
        <v>51</v>
      </c>
      <c r="I73" s="54" t="s">
        <v>52</v>
      </c>
      <c r="J73" s="56">
        <v>2797</v>
      </c>
      <c r="K73" s="56">
        <v>795.2695359328975</v>
      </c>
    </row>
    <row r="74" spans="3:11" x14ac:dyDescent="0.3">
      <c r="C74" s="55">
        <v>45689</v>
      </c>
      <c r="D74" s="54" t="s">
        <v>53</v>
      </c>
      <c r="F74" s="54" t="s">
        <v>85</v>
      </c>
      <c r="G74" s="54" t="s">
        <v>61</v>
      </c>
      <c r="I74" s="54" t="s">
        <v>52</v>
      </c>
      <c r="J74" s="56">
        <v>7321</v>
      </c>
      <c r="K74" s="56">
        <v>6352.8164604304156</v>
      </c>
    </row>
    <row r="75" spans="3:11" x14ac:dyDescent="0.3">
      <c r="C75" s="55">
        <v>45717</v>
      </c>
      <c r="D75" s="54" t="s">
        <v>54</v>
      </c>
      <c r="F75" s="54" t="s">
        <v>85</v>
      </c>
      <c r="G75" s="54" t="s">
        <v>61</v>
      </c>
      <c r="I75" s="54" t="s">
        <v>52</v>
      </c>
      <c r="J75" s="56">
        <v>3524</v>
      </c>
      <c r="K75" s="56">
        <v>2129.7102667498707</v>
      </c>
    </row>
    <row r="76" spans="3:11" x14ac:dyDescent="0.3">
      <c r="C76" s="55">
        <v>45748</v>
      </c>
      <c r="D76" s="54" t="s">
        <v>55</v>
      </c>
      <c r="F76" s="54" t="s">
        <v>85</v>
      </c>
      <c r="G76" s="54" t="s">
        <v>61</v>
      </c>
      <c r="I76" s="54" t="s">
        <v>52</v>
      </c>
      <c r="J76" s="56">
        <v>4155</v>
      </c>
      <c r="K76" s="56">
        <v>121.62762803814019</v>
      </c>
    </row>
    <row r="77" spans="3:11" x14ac:dyDescent="0.3">
      <c r="C77" s="55">
        <v>45778</v>
      </c>
      <c r="D77" s="54" t="s">
        <v>57</v>
      </c>
      <c r="F77" s="54" t="s">
        <v>85</v>
      </c>
      <c r="G77" s="54" t="s">
        <v>61</v>
      </c>
      <c r="I77" s="54" t="s">
        <v>52</v>
      </c>
      <c r="J77" s="56">
        <v>9774</v>
      </c>
      <c r="K77" s="56">
        <v>3242.9120435211025</v>
      </c>
    </row>
    <row r="78" spans="3:11" x14ac:dyDescent="0.3">
      <c r="C78" s="55">
        <v>45809</v>
      </c>
      <c r="D78" s="54" t="s">
        <v>58</v>
      </c>
      <c r="F78" s="54" t="s">
        <v>85</v>
      </c>
      <c r="G78" s="54" t="s">
        <v>61</v>
      </c>
      <c r="I78" s="54" t="s">
        <v>59</v>
      </c>
      <c r="J78" s="56">
        <v>8475</v>
      </c>
      <c r="K78" s="56">
        <v>6848.8119690417643</v>
      </c>
    </row>
    <row r="79" spans="3:11" x14ac:dyDescent="0.3">
      <c r="C79" s="55">
        <v>45839</v>
      </c>
      <c r="D79" s="54" t="s">
        <v>60</v>
      </c>
      <c r="F79" s="54" t="s">
        <v>85</v>
      </c>
      <c r="G79" s="54" t="s">
        <v>51</v>
      </c>
      <c r="I79" s="54" t="s">
        <v>59</v>
      </c>
      <c r="J79" s="56">
        <v>8190</v>
      </c>
      <c r="K79" s="56">
        <v>3533.4067916177437</v>
      </c>
    </row>
    <row r="80" spans="3:11" x14ac:dyDescent="0.3">
      <c r="C80" s="55">
        <v>45870</v>
      </c>
      <c r="D80" s="54" t="s">
        <v>62</v>
      </c>
      <c r="F80" s="54" t="s">
        <v>85</v>
      </c>
      <c r="G80" s="54" t="s">
        <v>51</v>
      </c>
      <c r="I80" s="54" t="s">
        <v>59</v>
      </c>
      <c r="J80" s="56">
        <v>7790</v>
      </c>
      <c r="K80" s="56">
        <v>1464.4925382965387</v>
      </c>
    </row>
    <row r="81" spans="3:11" x14ac:dyDescent="0.3">
      <c r="C81" s="55">
        <v>45658</v>
      </c>
      <c r="D81" s="54" t="s">
        <v>63</v>
      </c>
      <c r="F81" s="54" t="s">
        <v>85</v>
      </c>
      <c r="G81" s="54" t="s">
        <v>51</v>
      </c>
      <c r="I81" s="54" t="s">
        <v>64</v>
      </c>
      <c r="J81" s="56">
        <v>7442</v>
      </c>
      <c r="K81" s="56">
        <v>3369.7346921768731</v>
      </c>
    </row>
    <row r="82" spans="3:11" x14ac:dyDescent="0.3">
      <c r="C82" s="55">
        <v>45689</v>
      </c>
      <c r="D82" s="54" t="s">
        <v>65</v>
      </c>
      <c r="F82" s="54" t="s">
        <v>85</v>
      </c>
      <c r="G82" s="54" t="s">
        <v>81</v>
      </c>
      <c r="I82" s="54" t="s">
        <v>64</v>
      </c>
      <c r="J82" s="56">
        <v>3272</v>
      </c>
      <c r="K82" s="56">
        <v>1236.9243599052845</v>
      </c>
    </row>
    <row r="83" spans="3:11" x14ac:dyDescent="0.3">
      <c r="C83" s="55">
        <v>45717</v>
      </c>
      <c r="D83" s="54" t="s">
        <v>66</v>
      </c>
      <c r="F83" s="54" t="s">
        <v>85</v>
      </c>
      <c r="G83" s="54" t="s">
        <v>81</v>
      </c>
      <c r="I83" s="54" t="s">
        <v>67</v>
      </c>
      <c r="J83" s="56">
        <v>9699</v>
      </c>
      <c r="K83" s="56">
        <v>6357.1847403809697</v>
      </c>
    </row>
    <row r="84" spans="3:11" x14ac:dyDescent="0.3">
      <c r="C84" s="55">
        <v>45748</v>
      </c>
      <c r="D84" s="54" t="s">
        <v>68</v>
      </c>
      <c r="F84" s="54" t="s">
        <v>85</v>
      </c>
      <c r="G84" s="54" t="s">
        <v>81</v>
      </c>
      <c r="I84" s="54" t="s">
        <v>67</v>
      </c>
      <c r="J84" s="56">
        <v>6861</v>
      </c>
      <c r="K84" s="56">
        <v>6585.011065055106</v>
      </c>
    </row>
    <row r="85" spans="3:11" x14ac:dyDescent="0.3">
      <c r="C85" s="55">
        <v>45778</v>
      </c>
      <c r="D85" s="54" t="s">
        <v>69</v>
      </c>
      <c r="F85" s="54" t="s">
        <v>85</v>
      </c>
      <c r="G85" s="54" t="s">
        <v>81</v>
      </c>
      <c r="I85" s="54" t="s">
        <v>67</v>
      </c>
      <c r="J85" s="56">
        <v>1339</v>
      </c>
      <c r="K85" s="56">
        <v>118.30728311643519</v>
      </c>
    </row>
    <row r="86" spans="3:11" x14ac:dyDescent="0.3">
      <c r="C86" s="55">
        <v>45809</v>
      </c>
      <c r="D86" s="54" t="s">
        <v>70</v>
      </c>
      <c r="F86" s="54" t="s">
        <v>85</v>
      </c>
      <c r="G86" s="54" t="s">
        <v>81</v>
      </c>
      <c r="I86" s="54" t="s">
        <v>67</v>
      </c>
      <c r="J86" s="56">
        <v>9690</v>
      </c>
      <c r="K86" s="56">
        <v>8800.0035832879839</v>
      </c>
    </row>
    <row r="87" spans="3:11" x14ac:dyDescent="0.3">
      <c r="C87" s="55">
        <v>45839</v>
      </c>
      <c r="D87" s="54" t="s">
        <v>71</v>
      </c>
      <c r="F87" s="54" t="s">
        <v>85</v>
      </c>
      <c r="G87" s="54" t="s">
        <v>51</v>
      </c>
      <c r="I87" s="54" t="s">
        <v>73</v>
      </c>
      <c r="J87" s="56">
        <v>9384</v>
      </c>
      <c r="K87" s="56">
        <v>1361.8307915012865</v>
      </c>
    </row>
    <row r="88" spans="3:11" x14ac:dyDescent="0.3">
      <c r="C88" s="55">
        <v>45870</v>
      </c>
      <c r="D88" s="54" t="s">
        <v>74</v>
      </c>
      <c r="F88" s="54" t="s">
        <v>85</v>
      </c>
      <c r="G88" s="54" t="s">
        <v>51</v>
      </c>
      <c r="I88" s="54" t="s">
        <v>73</v>
      </c>
      <c r="J88" s="56">
        <v>7983</v>
      </c>
      <c r="K88" s="56">
        <v>1259.4807990911402</v>
      </c>
    </row>
    <row r="89" spans="3:11" x14ac:dyDescent="0.3">
      <c r="C89" s="55">
        <v>45658</v>
      </c>
      <c r="D89" s="54" t="s">
        <v>75</v>
      </c>
      <c r="F89" s="54" t="s">
        <v>85</v>
      </c>
      <c r="G89" s="54" t="s">
        <v>56</v>
      </c>
      <c r="I89" s="54" t="s">
        <v>76</v>
      </c>
      <c r="J89" s="56">
        <v>1955</v>
      </c>
      <c r="K89" s="56">
        <v>136.54575089355126</v>
      </c>
    </row>
    <row r="90" spans="3:11" x14ac:dyDescent="0.3">
      <c r="C90" s="55">
        <v>45689</v>
      </c>
      <c r="D90" s="54" t="s">
        <v>77</v>
      </c>
      <c r="F90" s="54" t="s">
        <v>85</v>
      </c>
      <c r="G90" s="54" t="s">
        <v>56</v>
      </c>
      <c r="I90" s="54" t="s">
        <v>76</v>
      </c>
      <c r="J90" s="56">
        <v>9659</v>
      </c>
      <c r="K90" s="56">
        <v>2389.8050100854161</v>
      </c>
    </row>
    <row r="91" spans="3:11" x14ac:dyDescent="0.3">
      <c r="C91" s="55">
        <v>45717</v>
      </c>
      <c r="D91" s="54" t="s">
        <v>79</v>
      </c>
      <c r="F91" s="54" t="s">
        <v>85</v>
      </c>
      <c r="G91" s="54" t="s">
        <v>56</v>
      </c>
      <c r="I91" s="54" t="s">
        <v>76</v>
      </c>
      <c r="J91" s="56">
        <v>2492</v>
      </c>
      <c r="K91" s="56">
        <v>128.53642063393278</v>
      </c>
    </row>
    <row r="92" spans="3:11" x14ac:dyDescent="0.3">
      <c r="C92" s="55">
        <v>45748</v>
      </c>
      <c r="D92" s="54" t="s">
        <v>80</v>
      </c>
      <c r="F92" s="54" t="s">
        <v>85</v>
      </c>
      <c r="G92" s="54" t="s">
        <v>51</v>
      </c>
      <c r="I92" s="54" t="s">
        <v>76</v>
      </c>
      <c r="J92" s="56">
        <v>6034</v>
      </c>
      <c r="K92" s="56">
        <v>5903.0370534192816</v>
      </c>
    </row>
    <row r="93" spans="3:11" x14ac:dyDescent="0.3">
      <c r="C93" s="55">
        <v>45778</v>
      </c>
      <c r="D93" s="54" t="s">
        <v>74</v>
      </c>
      <c r="F93" s="54" t="s">
        <v>85</v>
      </c>
      <c r="G93" s="54" t="s">
        <v>51</v>
      </c>
      <c r="I93" s="54" t="s">
        <v>73</v>
      </c>
      <c r="J93" s="56">
        <v>5284</v>
      </c>
      <c r="K93" s="56">
        <v>3325.4197511186167</v>
      </c>
    </row>
    <row r="94" spans="3:11" x14ac:dyDescent="0.3">
      <c r="C94" s="55">
        <v>45809</v>
      </c>
      <c r="D94" s="54" t="s">
        <v>75</v>
      </c>
      <c r="F94" s="54" t="s">
        <v>86</v>
      </c>
      <c r="G94" s="54" t="s">
        <v>51</v>
      </c>
      <c r="I94" s="54" t="s">
        <v>76</v>
      </c>
      <c r="J94" s="56">
        <v>2454</v>
      </c>
      <c r="K94" s="56">
        <v>399.97407341117463</v>
      </c>
    </row>
    <row r="95" spans="3:11" x14ac:dyDescent="0.3">
      <c r="C95" s="55">
        <v>45839</v>
      </c>
      <c r="D95" s="54" t="s">
        <v>77</v>
      </c>
      <c r="F95" s="54" t="s">
        <v>86</v>
      </c>
      <c r="G95" s="54" t="s">
        <v>72</v>
      </c>
      <c r="I95" s="54" t="s">
        <v>76</v>
      </c>
      <c r="J95" s="56">
        <v>1959</v>
      </c>
      <c r="K95" s="56">
        <v>1840.7730826281247</v>
      </c>
    </row>
    <row r="96" spans="3:11" x14ac:dyDescent="0.3">
      <c r="C96" s="55">
        <v>45870</v>
      </c>
      <c r="D96" s="54" t="s">
        <v>79</v>
      </c>
      <c r="F96" s="54" t="s">
        <v>86</v>
      </c>
      <c r="G96" s="54" t="s">
        <v>72</v>
      </c>
      <c r="I96" s="54" t="s">
        <v>76</v>
      </c>
      <c r="J96" s="56">
        <v>3523</v>
      </c>
      <c r="K96" s="56">
        <v>2916.2439775433049</v>
      </c>
    </row>
    <row r="97" spans="3:11" x14ac:dyDescent="0.3">
      <c r="C97" s="55">
        <v>45658</v>
      </c>
      <c r="D97" s="54" t="s">
        <v>80</v>
      </c>
      <c r="F97" s="54" t="s">
        <v>86</v>
      </c>
      <c r="G97" s="54" t="s">
        <v>72</v>
      </c>
      <c r="I97" s="54" t="s">
        <v>76</v>
      </c>
      <c r="J97" s="56">
        <v>7766</v>
      </c>
      <c r="K97" s="56">
        <v>2226.1454972362917</v>
      </c>
    </row>
    <row r="98" spans="3:11" x14ac:dyDescent="0.3">
      <c r="C98" s="55">
        <v>45689</v>
      </c>
      <c r="D98" s="54" t="s">
        <v>53</v>
      </c>
      <c r="F98" s="54" t="s">
        <v>86</v>
      </c>
      <c r="G98" s="54" t="s">
        <v>72</v>
      </c>
      <c r="I98" s="54" t="s">
        <v>52</v>
      </c>
      <c r="J98" s="56">
        <v>9315</v>
      </c>
      <c r="K98" s="56">
        <v>6249.8025076160056</v>
      </c>
    </row>
    <row r="99" spans="3:11" x14ac:dyDescent="0.3">
      <c r="C99" s="55">
        <v>45717</v>
      </c>
      <c r="D99" s="54" t="s">
        <v>54</v>
      </c>
      <c r="F99" s="54" t="s">
        <v>86</v>
      </c>
      <c r="G99" s="54" t="s">
        <v>72</v>
      </c>
      <c r="I99" s="54" t="s">
        <v>52</v>
      </c>
      <c r="J99" s="56">
        <v>2696</v>
      </c>
      <c r="K99" s="56">
        <v>513.54486947528392</v>
      </c>
    </row>
    <row r="100" spans="3:11" x14ac:dyDescent="0.3">
      <c r="C100" s="55">
        <v>45748</v>
      </c>
      <c r="D100" s="54" t="s">
        <v>55</v>
      </c>
      <c r="F100" s="54" t="s">
        <v>86</v>
      </c>
      <c r="G100" s="54" t="s">
        <v>72</v>
      </c>
      <c r="I100" s="54" t="s">
        <v>52</v>
      </c>
      <c r="J100" s="56">
        <v>3194</v>
      </c>
      <c r="K100" s="56">
        <v>723.44909426991376</v>
      </c>
    </row>
    <row r="101" spans="3:11" x14ac:dyDescent="0.3">
      <c r="C101" s="55">
        <v>45778</v>
      </c>
      <c r="D101" s="54" t="s">
        <v>57</v>
      </c>
      <c r="F101" s="54" t="s">
        <v>86</v>
      </c>
      <c r="G101" s="54" t="s">
        <v>72</v>
      </c>
      <c r="I101" s="54" t="s">
        <v>52</v>
      </c>
      <c r="J101" s="56">
        <v>2549</v>
      </c>
      <c r="K101" s="56">
        <v>305.61636603702345</v>
      </c>
    </row>
    <row r="102" spans="3:11" x14ac:dyDescent="0.3">
      <c r="C102" s="55">
        <v>45809</v>
      </c>
      <c r="D102" s="54" t="s">
        <v>58</v>
      </c>
      <c r="F102" s="54" t="s">
        <v>86</v>
      </c>
      <c r="G102" s="54" t="s">
        <v>83</v>
      </c>
      <c r="I102" s="54" t="s">
        <v>59</v>
      </c>
      <c r="J102" s="56">
        <v>7488</v>
      </c>
      <c r="K102" s="56">
        <v>6011.2649782613025</v>
      </c>
    </row>
    <row r="103" spans="3:11" x14ac:dyDescent="0.3">
      <c r="C103" s="55">
        <v>45839</v>
      </c>
      <c r="D103" s="54" t="s">
        <v>60</v>
      </c>
      <c r="F103" s="54" t="s">
        <v>86</v>
      </c>
      <c r="G103" s="54" t="s">
        <v>56</v>
      </c>
      <c r="I103" s="54" t="s">
        <v>59</v>
      </c>
      <c r="J103" s="56">
        <v>3861</v>
      </c>
      <c r="K103" s="56">
        <v>3461.826439013345</v>
      </c>
    </row>
    <row r="104" spans="3:11" x14ac:dyDescent="0.3">
      <c r="C104" s="55">
        <v>45870</v>
      </c>
      <c r="D104" s="54" t="s">
        <v>62</v>
      </c>
      <c r="F104" s="54" t="s">
        <v>86</v>
      </c>
      <c r="G104" s="54" t="s">
        <v>56</v>
      </c>
      <c r="I104" s="54" t="s">
        <v>59</v>
      </c>
      <c r="J104" s="56">
        <v>7583</v>
      </c>
      <c r="K104" s="56">
        <v>3043.0874612406392</v>
      </c>
    </row>
    <row r="105" spans="3:11" x14ac:dyDescent="0.3">
      <c r="C105" s="55">
        <v>45658</v>
      </c>
      <c r="D105" s="54" t="s">
        <v>60</v>
      </c>
      <c r="F105" s="54" t="s">
        <v>86</v>
      </c>
      <c r="G105" s="54" t="s">
        <v>56</v>
      </c>
      <c r="I105" s="54" t="s">
        <v>59</v>
      </c>
      <c r="J105" s="56">
        <v>6904</v>
      </c>
      <c r="K105" s="56">
        <v>2356.5131527678</v>
      </c>
    </row>
    <row r="106" spans="3:11" x14ac:dyDescent="0.3">
      <c r="C106" s="55">
        <v>45689</v>
      </c>
      <c r="D106" s="54" t="s">
        <v>62</v>
      </c>
      <c r="F106" s="54" t="s">
        <v>86</v>
      </c>
      <c r="G106" s="54" t="s">
        <v>56</v>
      </c>
      <c r="I106" s="54" t="s">
        <v>59</v>
      </c>
      <c r="J106" s="56">
        <v>9611</v>
      </c>
      <c r="K106" s="56">
        <v>6308.9607166899577</v>
      </c>
    </row>
    <row r="107" spans="3:11" x14ac:dyDescent="0.3">
      <c r="C107" s="55">
        <v>45717</v>
      </c>
      <c r="D107" s="54" t="s">
        <v>63</v>
      </c>
      <c r="F107" s="54" t="s">
        <v>86</v>
      </c>
      <c r="G107" s="54" t="s">
        <v>56</v>
      </c>
      <c r="I107" s="54" t="s">
        <v>64</v>
      </c>
      <c r="J107" s="56">
        <v>6805</v>
      </c>
      <c r="K107" s="56">
        <v>4619.6670532505095</v>
      </c>
    </row>
    <row r="108" spans="3:11" x14ac:dyDescent="0.3">
      <c r="C108" s="55">
        <v>45748</v>
      </c>
      <c r="D108" s="54" t="s">
        <v>65</v>
      </c>
      <c r="F108" s="54" t="s">
        <v>86</v>
      </c>
      <c r="G108" s="54" t="s">
        <v>56</v>
      </c>
      <c r="I108" s="54" t="s">
        <v>64</v>
      </c>
      <c r="J108" s="56">
        <v>9280</v>
      </c>
      <c r="K108" s="56">
        <v>2503.8225448561702</v>
      </c>
    </row>
    <row r="109" spans="3:11" x14ac:dyDescent="0.3">
      <c r="C109" s="55">
        <v>45778</v>
      </c>
      <c r="D109" s="54" t="s">
        <v>55</v>
      </c>
      <c r="F109" s="54" t="s">
        <v>86</v>
      </c>
      <c r="G109" s="54" t="s">
        <v>56</v>
      </c>
      <c r="I109" s="54" t="s">
        <v>52</v>
      </c>
      <c r="J109" s="56">
        <v>2008</v>
      </c>
      <c r="K109" s="56">
        <v>1532.2869422675299</v>
      </c>
    </row>
    <row r="110" spans="3:11" x14ac:dyDescent="0.3">
      <c r="C110" s="55">
        <v>45809</v>
      </c>
      <c r="D110" s="54" t="s">
        <v>53</v>
      </c>
      <c r="F110" s="54" t="s">
        <v>86</v>
      </c>
      <c r="G110" s="54" t="s">
        <v>56</v>
      </c>
      <c r="I110" s="54" t="s">
        <v>52</v>
      </c>
      <c r="J110" s="56">
        <v>1540</v>
      </c>
      <c r="K110" s="56">
        <v>1523.062622535695</v>
      </c>
    </row>
    <row r="111" spans="3:11" x14ac:dyDescent="0.3">
      <c r="C111" s="55">
        <v>45839</v>
      </c>
      <c r="D111" s="54" t="s">
        <v>54</v>
      </c>
      <c r="F111" s="54" t="s">
        <v>86</v>
      </c>
      <c r="G111" s="54" t="s">
        <v>56</v>
      </c>
      <c r="I111" s="54" t="s">
        <v>52</v>
      </c>
      <c r="J111" s="56">
        <v>2814</v>
      </c>
      <c r="K111" s="56">
        <v>1751.7168278096904</v>
      </c>
    </row>
    <row r="112" spans="3:11" x14ac:dyDescent="0.3">
      <c r="C112" s="55">
        <v>45870</v>
      </c>
      <c r="D112" s="54" t="s">
        <v>55</v>
      </c>
      <c r="F112" s="54" t="s">
        <v>86</v>
      </c>
      <c r="G112" s="54" t="s">
        <v>83</v>
      </c>
      <c r="I112" s="54" t="s">
        <v>52</v>
      </c>
      <c r="J112" s="56">
        <v>2008</v>
      </c>
      <c r="K112" s="56">
        <v>928.06341270604355</v>
      </c>
    </row>
    <row r="113" spans="3:11" x14ac:dyDescent="0.3">
      <c r="C113" s="55">
        <v>45658</v>
      </c>
      <c r="D113" s="54" t="s">
        <v>57</v>
      </c>
      <c r="F113" s="54" t="s">
        <v>86</v>
      </c>
      <c r="G113" s="54" t="s">
        <v>83</v>
      </c>
      <c r="I113" s="54" t="s">
        <v>52</v>
      </c>
      <c r="J113" s="56">
        <v>8627</v>
      </c>
      <c r="K113" s="56">
        <v>5394.2644585705839</v>
      </c>
    </row>
    <row r="114" spans="3:11" x14ac:dyDescent="0.3">
      <c r="C114" s="55">
        <v>45689</v>
      </c>
      <c r="D114" s="54" t="s">
        <v>58</v>
      </c>
      <c r="F114" s="54" t="s">
        <v>86</v>
      </c>
      <c r="G114" s="54" t="s">
        <v>83</v>
      </c>
      <c r="I114" s="54" t="s">
        <v>59</v>
      </c>
      <c r="J114" s="56">
        <v>7880</v>
      </c>
      <c r="K114" s="56">
        <v>2339.0785004144755</v>
      </c>
    </row>
    <row r="115" spans="3:11" x14ac:dyDescent="0.3">
      <c r="C115" s="55">
        <v>45717</v>
      </c>
      <c r="D115" s="54" t="s">
        <v>60</v>
      </c>
      <c r="F115" s="54" t="s">
        <v>86</v>
      </c>
      <c r="G115" s="54" t="s">
        <v>83</v>
      </c>
      <c r="I115" s="54" t="s">
        <v>59</v>
      </c>
      <c r="J115" s="56">
        <v>8187</v>
      </c>
      <c r="K115" s="56">
        <v>448.82221083576115</v>
      </c>
    </row>
    <row r="116" spans="3:11" x14ac:dyDescent="0.3">
      <c r="C116" s="55">
        <v>45748</v>
      </c>
      <c r="D116" s="54" t="s">
        <v>62</v>
      </c>
      <c r="F116" s="54" t="s">
        <v>86</v>
      </c>
      <c r="G116" s="54" t="s">
        <v>83</v>
      </c>
      <c r="I116" s="54" t="s">
        <v>59</v>
      </c>
      <c r="J116" s="56">
        <v>1707</v>
      </c>
      <c r="K116" s="56">
        <v>1134.9446387411879</v>
      </c>
    </row>
    <row r="117" spans="3:11" x14ac:dyDescent="0.3">
      <c r="C117" s="55">
        <v>45778</v>
      </c>
      <c r="D117" s="54" t="s">
        <v>63</v>
      </c>
      <c r="F117" s="54" t="s">
        <v>87</v>
      </c>
      <c r="G117" s="54" t="s">
        <v>51</v>
      </c>
      <c r="I117" s="54" t="s">
        <v>64</v>
      </c>
      <c r="J117" s="56">
        <v>1026</v>
      </c>
      <c r="K117" s="56">
        <v>162.86344205882739</v>
      </c>
    </row>
    <row r="118" spans="3:11" x14ac:dyDescent="0.3">
      <c r="C118" s="55">
        <v>45809</v>
      </c>
      <c r="D118" s="54" t="s">
        <v>65</v>
      </c>
      <c r="F118" s="54" t="s">
        <v>87</v>
      </c>
      <c r="G118" s="54" t="s">
        <v>51</v>
      </c>
      <c r="I118" s="54" t="s">
        <v>64</v>
      </c>
      <c r="J118" s="56">
        <v>5850</v>
      </c>
      <c r="K118" s="56">
        <v>1995.5779005845195</v>
      </c>
    </row>
    <row r="119" spans="3:11" x14ac:dyDescent="0.3">
      <c r="C119" s="55">
        <v>45839</v>
      </c>
      <c r="D119" s="54" t="s">
        <v>66</v>
      </c>
      <c r="F119" s="54" t="s">
        <v>87</v>
      </c>
      <c r="G119" s="54" t="s">
        <v>51</v>
      </c>
      <c r="I119" s="54" t="s">
        <v>67</v>
      </c>
      <c r="J119" s="56">
        <v>5976</v>
      </c>
      <c r="K119" s="56">
        <v>504.64402782972985</v>
      </c>
    </row>
    <row r="120" spans="3:11" x14ac:dyDescent="0.3">
      <c r="C120" s="55">
        <v>45870</v>
      </c>
      <c r="D120" s="54" t="s">
        <v>68</v>
      </c>
      <c r="F120" s="54" t="s">
        <v>87</v>
      </c>
      <c r="G120" s="54" t="s">
        <v>51</v>
      </c>
      <c r="I120" s="54" t="s">
        <v>67</v>
      </c>
      <c r="J120" s="56">
        <v>1794</v>
      </c>
      <c r="K120" s="56">
        <v>437.23992819781569</v>
      </c>
    </row>
    <row r="121" spans="3:11" x14ac:dyDescent="0.3">
      <c r="C121" s="55">
        <v>45658</v>
      </c>
      <c r="D121" s="54" t="s">
        <v>69</v>
      </c>
      <c r="F121" s="54" t="s">
        <v>87</v>
      </c>
      <c r="G121" s="54" t="s">
        <v>61</v>
      </c>
      <c r="I121" s="54" t="s">
        <v>67</v>
      </c>
      <c r="J121" s="56">
        <v>6218</v>
      </c>
      <c r="K121" s="56">
        <v>3046.7378874059341</v>
      </c>
    </row>
    <row r="122" spans="3:11" x14ac:dyDescent="0.3">
      <c r="C122" s="55">
        <v>45689</v>
      </c>
      <c r="D122" s="54" t="s">
        <v>70</v>
      </c>
      <c r="F122" s="54" t="s">
        <v>87</v>
      </c>
      <c r="G122" s="54" t="s">
        <v>61</v>
      </c>
      <c r="I122" s="54" t="s">
        <v>67</v>
      </c>
      <c r="J122" s="56">
        <v>6380</v>
      </c>
      <c r="K122" s="56">
        <v>1533.0332166902058</v>
      </c>
    </row>
    <row r="123" spans="3:11" x14ac:dyDescent="0.3">
      <c r="C123" s="55">
        <v>45717</v>
      </c>
      <c r="D123" s="54" t="s">
        <v>71</v>
      </c>
      <c r="F123" s="54" t="s">
        <v>87</v>
      </c>
      <c r="G123" s="54" t="s">
        <v>61</v>
      </c>
      <c r="I123" s="54" t="s">
        <v>73</v>
      </c>
      <c r="J123" s="56">
        <v>1524</v>
      </c>
      <c r="K123" s="56">
        <v>1428.2141542831239</v>
      </c>
    </row>
    <row r="124" spans="3:11" x14ac:dyDescent="0.3">
      <c r="C124" s="55">
        <v>45748</v>
      </c>
      <c r="D124" s="54" t="s">
        <v>74</v>
      </c>
      <c r="F124" s="54" t="s">
        <v>87</v>
      </c>
      <c r="G124" s="54" t="s">
        <v>61</v>
      </c>
      <c r="I124" s="54" t="s">
        <v>73</v>
      </c>
      <c r="J124" s="56">
        <v>1166</v>
      </c>
      <c r="K124" s="56">
        <v>115.37975405560127</v>
      </c>
    </row>
    <row r="125" spans="3:11" x14ac:dyDescent="0.3">
      <c r="C125" s="55">
        <v>45778</v>
      </c>
      <c r="D125" s="54" t="s">
        <v>75</v>
      </c>
      <c r="F125" s="54" t="s">
        <v>87</v>
      </c>
      <c r="G125" s="54" t="s">
        <v>61</v>
      </c>
      <c r="I125" s="54" t="s">
        <v>76</v>
      </c>
      <c r="J125" s="56">
        <v>1533</v>
      </c>
      <c r="K125" s="56">
        <v>606.01256672254056</v>
      </c>
    </row>
    <row r="126" spans="3:11" x14ac:dyDescent="0.3">
      <c r="C126" s="55">
        <v>45809</v>
      </c>
      <c r="D126" s="54" t="s">
        <v>77</v>
      </c>
      <c r="F126" s="54" t="s">
        <v>87</v>
      </c>
      <c r="G126" s="54" t="s">
        <v>72</v>
      </c>
      <c r="I126" s="54" t="s">
        <v>76</v>
      </c>
      <c r="J126" s="56">
        <v>1295</v>
      </c>
      <c r="K126" s="56">
        <v>832.39434556169158</v>
      </c>
    </row>
    <row r="127" spans="3:11" x14ac:dyDescent="0.3">
      <c r="C127" s="55">
        <v>45839</v>
      </c>
      <c r="D127" s="54" t="s">
        <v>79</v>
      </c>
      <c r="F127" s="54" t="s">
        <v>87</v>
      </c>
      <c r="G127" s="54" t="s">
        <v>72</v>
      </c>
      <c r="I127" s="54" t="s">
        <v>76</v>
      </c>
      <c r="J127" s="56">
        <v>3628</v>
      </c>
      <c r="K127" s="56">
        <v>1664.2167091005547</v>
      </c>
    </row>
    <row r="128" spans="3:11" x14ac:dyDescent="0.3">
      <c r="C128" s="55">
        <v>45870</v>
      </c>
      <c r="D128" s="54" t="s">
        <v>80</v>
      </c>
      <c r="F128" s="54" t="s">
        <v>87</v>
      </c>
      <c r="G128" s="54" t="s">
        <v>72</v>
      </c>
      <c r="I128" s="54" t="s">
        <v>76</v>
      </c>
      <c r="J128" s="56">
        <v>4116</v>
      </c>
      <c r="K128" s="56">
        <v>1733.9116892386335</v>
      </c>
    </row>
    <row r="129" spans="3:11" x14ac:dyDescent="0.3">
      <c r="C129" s="55">
        <v>45658</v>
      </c>
      <c r="D129" s="54" t="s">
        <v>74</v>
      </c>
      <c r="F129" s="54" t="s">
        <v>87</v>
      </c>
      <c r="G129" s="54" t="s">
        <v>61</v>
      </c>
      <c r="I129" s="54" t="s">
        <v>73</v>
      </c>
      <c r="J129" s="56">
        <v>6344</v>
      </c>
      <c r="K129" s="56">
        <v>2602.1216431034782</v>
      </c>
    </row>
    <row r="130" spans="3:11" x14ac:dyDescent="0.3">
      <c r="C130" s="55">
        <v>45689</v>
      </c>
      <c r="D130" s="54" t="s">
        <v>75</v>
      </c>
      <c r="F130" s="54" t="s">
        <v>87</v>
      </c>
      <c r="G130" s="54" t="s">
        <v>61</v>
      </c>
      <c r="I130" s="54" t="s">
        <v>76</v>
      </c>
      <c r="J130" s="56">
        <v>4279</v>
      </c>
      <c r="K130" s="56">
        <v>4206.8380835080989</v>
      </c>
    </row>
    <row r="131" spans="3:11" x14ac:dyDescent="0.3">
      <c r="C131" s="55">
        <v>45717</v>
      </c>
      <c r="D131" s="54" t="s">
        <v>77</v>
      </c>
      <c r="F131" s="54" t="s">
        <v>87</v>
      </c>
      <c r="G131" s="54" t="s">
        <v>83</v>
      </c>
      <c r="I131" s="54" t="s">
        <v>76</v>
      </c>
      <c r="J131" s="56">
        <v>3377</v>
      </c>
      <c r="K131" s="56">
        <v>2823.7667314017117</v>
      </c>
    </row>
    <row r="132" spans="3:11" x14ac:dyDescent="0.3">
      <c r="C132" s="55">
        <v>45748</v>
      </c>
      <c r="D132" s="54" t="s">
        <v>79</v>
      </c>
      <c r="F132" s="54" t="s">
        <v>87</v>
      </c>
      <c r="G132" s="54" t="s">
        <v>83</v>
      </c>
      <c r="I132" s="54" t="s">
        <v>76</v>
      </c>
      <c r="J132" s="56">
        <v>6438</v>
      </c>
      <c r="K132" s="56">
        <v>2398.278054212652</v>
      </c>
    </row>
    <row r="133" spans="3:11" x14ac:dyDescent="0.3">
      <c r="C133" s="55">
        <v>45778</v>
      </c>
      <c r="D133" s="54" t="s">
        <v>80</v>
      </c>
      <c r="F133" s="54" t="s">
        <v>87</v>
      </c>
      <c r="G133" s="54" t="s">
        <v>83</v>
      </c>
      <c r="I133" s="54" t="s">
        <v>76</v>
      </c>
      <c r="J133" s="56">
        <v>3638</v>
      </c>
      <c r="K133" s="56">
        <v>1054.9630689872699</v>
      </c>
    </row>
    <row r="134" spans="3:11" x14ac:dyDescent="0.3">
      <c r="C134" s="55">
        <v>45809</v>
      </c>
      <c r="D134" s="54" t="s">
        <v>53</v>
      </c>
      <c r="F134" s="54" t="s">
        <v>87</v>
      </c>
      <c r="G134" s="54" t="s">
        <v>72</v>
      </c>
      <c r="I134" s="54" t="s">
        <v>52</v>
      </c>
      <c r="J134" s="56">
        <v>1380</v>
      </c>
      <c r="K134" s="56">
        <v>925.69658141171055</v>
      </c>
    </row>
    <row r="135" spans="3:11" x14ac:dyDescent="0.3">
      <c r="C135" s="55">
        <v>45839</v>
      </c>
      <c r="D135" s="54" t="s">
        <v>54</v>
      </c>
      <c r="F135" s="54" t="s">
        <v>87</v>
      </c>
      <c r="G135" s="54" t="s">
        <v>72</v>
      </c>
      <c r="I135" s="54" t="s">
        <v>52</v>
      </c>
      <c r="J135" s="56">
        <v>4328</v>
      </c>
      <c r="K135" s="56">
        <v>528.85190403553895</v>
      </c>
    </row>
    <row r="136" spans="3:11" x14ac:dyDescent="0.3">
      <c r="C136" s="55">
        <v>45870</v>
      </c>
      <c r="D136" s="54" t="s">
        <v>55</v>
      </c>
      <c r="F136" s="54" t="s">
        <v>87</v>
      </c>
      <c r="G136" s="54" t="s">
        <v>51</v>
      </c>
      <c r="I136" s="54" t="s">
        <v>52</v>
      </c>
      <c r="J136" s="56">
        <v>6057</v>
      </c>
      <c r="K136" s="56">
        <v>4505.5572305618316</v>
      </c>
    </row>
    <row r="137" spans="3:11" x14ac:dyDescent="0.3">
      <c r="C137" s="55">
        <v>45658</v>
      </c>
      <c r="D137" s="54" t="s">
        <v>57</v>
      </c>
      <c r="F137" s="54" t="s">
        <v>87</v>
      </c>
      <c r="G137" s="54" t="s">
        <v>51</v>
      </c>
      <c r="I137" s="54" t="s">
        <v>52</v>
      </c>
      <c r="J137" s="56">
        <v>6087</v>
      </c>
      <c r="K137" s="56">
        <v>2768.0260622987826</v>
      </c>
    </row>
    <row r="138" spans="3:11" x14ac:dyDescent="0.3">
      <c r="C138" s="55">
        <v>45689</v>
      </c>
      <c r="D138" s="54" t="s">
        <v>58</v>
      </c>
      <c r="F138" s="54" t="s">
        <v>87</v>
      </c>
      <c r="G138" s="54" t="s">
        <v>51</v>
      </c>
      <c r="I138" s="54" t="s">
        <v>59</v>
      </c>
      <c r="J138" s="56">
        <v>4221</v>
      </c>
      <c r="K138" s="56">
        <v>2375.5991134622177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8F651-CB18-4476-A308-BE3FE1942F8E}">
  <sheetPr>
    <tabColor theme="9" tint="0.79998168889431442"/>
  </sheetPr>
  <dimension ref="A1:H12"/>
  <sheetViews>
    <sheetView zoomScale="120" zoomScaleNormal="120" workbookViewId="0">
      <selection activeCell="G3" sqref="G3"/>
    </sheetView>
  </sheetViews>
  <sheetFormatPr baseColWidth="10" defaultRowHeight="18.75" x14ac:dyDescent="0.3"/>
  <cols>
    <col min="2" max="2" width="14" bestFit="1" customWidth="1"/>
    <col min="3" max="3" width="13.69921875" customWidth="1"/>
    <col min="6" max="6" width="3.59765625" customWidth="1"/>
  </cols>
  <sheetData>
    <row r="1" spans="1:8" x14ac:dyDescent="0.3">
      <c r="A1" s="3" t="s">
        <v>3</v>
      </c>
      <c r="B1" s="3"/>
      <c r="C1" s="6" t="s">
        <v>15</v>
      </c>
      <c r="D1" s="5">
        <v>0.15</v>
      </c>
      <c r="E1">
        <v>1.1499999999999999</v>
      </c>
      <c r="G1" s="6" t="s">
        <v>16</v>
      </c>
      <c r="H1">
        <v>10</v>
      </c>
    </row>
    <row r="2" spans="1:8" x14ac:dyDescent="0.3">
      <c r="A2" s="4" t="s">
        <v>0</v>
      </c>
      <c r="B2" s="4" t="s">
        <v>17</v>
      </c>
    </row>
    <row r="3" spans="1:8" x14ac:dyDescent="0.3">
      <c r="A3" t="s">
        <v>4</v>
      </c>
      <c r="B3">
        <v>90</v>
      </c>
    </row>
    <row r="4" spans="1:8" x14ac:dyDescent="0.3">
      <c r="A4" t="s">
        <v>5</v>
      </c>
      <c r="B4">
        <v>110</v>
      </c>
    </row>
    <row r="5" spans="1:8" x14ac:dyDescent="0.3">
      <c r="A5" t="s">
        <v>6</v>
      </c>
      <c r="B5">
        <v>140</v>
      </c>
    </row>
    <row r="6" spans="1:8" x14ac:dyDescent="0.3">
      <c r="A6" t="s">
        <v>7</v>
      </c>
      <c r="B6">
        <v>170</v>
      </c>
    </row>
    <row r="7" spans="1:8" x14ac:dyDescent="0.3">
      <c r="A7" t="s">
        <v>8</v>
      </c>
      <c r="B7">
        <v>240</v>
      </c>
    </row>
    <row r="8" spans="1:8" x14ac:dyDescent="0.3">
      <c r="A8" t="s">
        <v>10</v>
      </c>
      <c r="B8">
        <v>340</v>
      </c>
    </row>
    <row r="9" spans="1:8" x14ac:dyDescent="0.3">
      <c r="A9" t="s">
        <v>11</v>
      </c>
      <c r="B9">
        <v>240</v>
      </c>
    </row>
    <row r="10" spans="1:8" x14ac:dyDescent="0.3">
      <c r="A10" t="s">
        <v>12</v>
      </c>
      <c r="B10">
        <v>215</v>
      </c>
    </row>
    <row r="11" spans="1:8" x14ac:dyDescent="0.3">
      <c r="A11" t="s">
        <v>13</v>
      </c>
      <c r="B11">
        <v>170</v>
      </c>
    </row>
    <row r="12" spans="1:8" x14ac:dyDescent="0.3">
      <c r="A12" t="s">
        <v>14</v>
      </c>
      <c r="B12">
        <v>120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0E13F-42FB-4297-BBF2-E2EF59038679}">
  <sheetPr>
    <tabColor theme="9" tint="0.79998168889431442"/>
  </sheetPr>
  <dimension ref="A1:C8"/>
  <sheetViews>
    <sheetView zoomScale="140" zoomScaleNormal="140" workbookViewId="0">
      <selection activeCell="B5" sqref="B5"/>
    </sheetView>
  </sheetViews>
  <sheetFormatPr baseColWidth="10" defaultColWidth="10.69921875" defaultRowHeight="18.75" x14ac:dyDescent="0.3"/>
  <cols>
    <col min="2" max="2" width="12.3984375" bestFit="1" customWidth="1"/>
    <col min="3" max="3" width="11.296875" bestFit="1" customWidth="1"/>
  </cols>
  <sheetData>
    <row r="1" spans="1:3" x14ac:dyDescent="0.3">
      <c r="A1" s="45" t="s">
        <v>28</v>
      </c>
      <c r="B1" s="45">
        <v>2025</v>
      </c>
      <c r="C1" s="45">
        <v>2026</v>
      </c>
    </row>
    <row r="2" spans="1:3" x14ac:dyDescent="0.3">
      <c r="A2" s="46" t="s">
        <v>29</v>
      </c>
      <c r="B2" s="8">
        <v>15500</v>
      </c>
      <c r="C2" s="7"/>
    </row>
    <row r="3" spans="1:3" x14ac:dyDescent="0.3">
      <c r="A3" s="46" t="s">
        <v>30</v>
      </c>
      <c r="B3" s="8">
        <v>32000</v>
      </c>
      <c r="C3" s="7"/>
    </row>
    <row r="4" spans="1:3" x14ac:dyDescent="0.3">
      <c r="A4" s="50" t="s">
        <v>31</v>
      </c>
      <c r="B4" s="8">
        <v>18000</v>
      </c>
      <c r="C4" s="7"/>
    </row>
    <row r="5" spans="1:3" x14ac:dyDescent="0.3">
      <c r="A5" s="46" t="s">
        <v>32</v>
      </c>
      <c r="B5" s="8">
        <v>9000</v>
      </c>
      <c r="C5" s="7"/>
    </row>
    <row r="6" spans="1:3" x14ac:dyDescent="0.3">
      <c r="A6" s="46" t="s">
        <v>33</v>
      </c>
      <c r="B6" s="8">
        <v>15500</v>
      </c>
      <c r="C6" s="7"/>
    </row>
    <row r="7" spans="1:3" x14ac:dyDescent="0.3">
      <c r="A7" s="46" t="s">
        <v>34</v>
      </c>
      <c r="B7" s="8">
        <v>25333</v>
      </c>
      <c r="C7" s="7"/>
    </row>
    <row r="8" spans="1:3" x14ac:dyDescent="0.3">
      <c r="A8" s="47" t="s">
        <v>35</v>
      </c>
      <c r="B8" s="9">
        <f>SUM(B2:B7)</f>
        <v>115333</v>
      </c>
      <c r="C8" s="9">
        <f>SUM(C2:C7)</f>
        <v>0</v>
      </c>
    </row>
  </sheetData>
  <protectedRanges>
    <protectedRange algorithmName="SHA-512" hashValue="Dp+wNhDxqIO8I59L3/a2FyADiC3sBy9sINwY8MBIhJQwIy1oyXjqPma9H933Bb8XcyCZBOcAFnMYd8L73bz5zQ==" saltValue="dkwpxN/BmOGDVIGzZRyVCg==" spinCount="100000" sqref="C3:C7" name="Rango2"/>
    <protectedRange algorithmName="SHA-512" hashValue="DAsIJd7xwvSJg7JXJLPQIceRPr7q2xYojCWMUn0URV5bE31LR2H4XKYgZn1Vzj783mf+2XMTCjMO0EkGspaGLg==" saltValue="LukwQvleJQ5guUWiCLhx8A==" spinCount="100000" sqref="C2" name="Rango1"/>
  </protectedRanges>
  <phoneticPr fontId="5" type="noConversion"/>
  <pageMargins left="0.7" right="0.7" top="0.75" bottom="0.75" header="0.3" footer="0.3"/>
  <ignoredErrors>
    <ignoredError sqref="B8:C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91CE9-F679-4714-8E6E-1952236B68DB}">
  <sheetPr>
    <tabColor theme="9" tint="0.79998168889431442"/>
  </sheetPr>
  <dimension ref="A1:C7"/>
  <sheetViews>
    <sheetView workbookViewId="0">
      <selection activeCell="H12" sqref="H12"/>
    </sheetView>
  </sheetViews>
  <sheetFormatPr baseColWidth="10" defaultRowHeight="18.75" x14ac:dyDescent="0.3"/>
  <sheetData>
    <row r="1" spans="1:3" x14ac:dyDescent="0.3">
      <c r="A1" s="52" t="s">
        <v>28</v>
      </c>
      <c r="B1" s="52" t="s">
        <v>116</v>
      </c>
      <c r="C1" s="52" t="s">
        <v>115</v>
      </c>
    </row>
    <row r="2" spans="1:3" x14ac:dyDescent="0.3">
      <c r="A2" t="s">
        <v>34</v>
      </c>
      <c r="B2">
        <v>500</v>
      </c>
    </row>
    <row r="3" spans="1:3" x14ac:dyDescent="0.3">
      <c r="A3" t="s">
        <v>30</v>
      </c>
      <c r="B3">
        <v>50</v>
      </c>
    </row>
    <row r="4" spans="1:3" x14ac:dyDescent="0.3">
      <c r="A4" t="s">
        <v>32</v>
      </c>
      <c r="B4">
        <v>250</v>
      </c>
    </row>
    <row r="5" spans="1:3" x14ac:dyDescent="0.3">
      <c r="A5" t="s">
        <v>33</v>
      </c>
      <c r="B5">
        <v>300</v>
      </c>
    </row>
    <row r="6" spans="1:3" x14ac:dyDescent="0.3">
      <c r="A6" t="s">
        <v>29</v>
      </c>
      <c r="B6">
        <v>150</v>
      </c>
    </row>
    <row r="7" spans="1:3" x14ac:dyDescent="0.3">
      <c r="A7" t="s">
        <v>31</v>
      </c>
      <c r="B7">
        <v>225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C0788-A1D4-49DF-91E9-044635D764A3}">
  <dimension ref="D6"/>
  <sheetViews>
    <sheetView showGridLines="0" zoomScaleNormal="100" workbookViewId="0">
      <selection activeCell="E6" sqref="E6"/>
    </sheetView>
  </sheetViews>
  <sheetFormatPr baseColWidth="10" defaultRowHeight="18.75" x14ac:dyDescent="0.3"/>
  <cols>
    <col min="1" max="3" width="7.59765625" customWidth="1"/>
    <col min="4" max="4" width="79.69921875" customWidth="1"/>
  </cols>
  <sheetData>
    <row r="6" spans="4:4" ht="139.5" x14ac:dyDescent="0.3">
      <c r="D6" s="44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A312-2DD2-4F39-987D-059407CF2754}">
  <sheetPr>
    <tabColor rgb="FFFFC000"/>
  </sheetPr>
  <dimension ref="A1:G131"/>
  <sheetViews>
    <sheetView zoomScaleNormal="100" workbookViewId="0">
      <selection sqref="A1:G1048576"/>
    </sheetView>
  </sheetViews>
  <sheetFormatPr baseColWidth="10" defaultRowHeight="18.75" x14ac:dyDescent="0.3"/>
  <cols>
    <col min="1" max="1" width="8" style="1" customWidth="1"/>
    <col min="2" max="2" width="21.19921875" bestFit="1" customWidth="1"/>
    <col min="3" max="3" width="12.8984375" customWidth="1"/>
    <col min="4" max="4" width="7.296875" bestFit="1" customWidth="1"/>
    <col min="5" max="5" width="14.5" bestFit="1" customWidth="1"/>
    <col min="6" max="6" width="6.69921875" bestFit="1" customWidth="1"/>
    <col min="7" max="7" width="7.19921875" customWidth="1"/>
  </cols>
  <sheetData>
    <row r="1" spans="1:7" x14ac:dyDescent="0.3">
      <c r="A1" s="21" t="s">
        <v>44</v>
      </c>
      <c r="B1" s="22" t="s">
        <v>0</v>
      </c>
      <c r="C1" s="22" t="s">
        <v>45</v>
      </c>
      <c r="D1" s="22" t="s">
        <v>46</v>
      </c>
      <c r="E1" s="22" t="s">
        <v>47</v>
      </c>
      <c r="F1" s="22" t="s">
        <v>42</v>
      </c>
      <c r="G1" s="22" t="s">
        <v>48</v>
      </c>
    </row>
    <row r="2" spans="1:7" x14ac:dyDescent="0.3">
      <c r="A2" s="23">
        <v>45658</v>
      </c>
      <c r="B2" t="s">
        <v>49</v>
      </c>
      <c r="C2" t="s">
        <v>50</v>
      </c>
      <c r="D2" t="s">
        <v>51</v>
      </c>
      <c r="E2" t="s">
        <v>52</v>
      </c>
      <c r="F2" s="24">
        <v>1342</v>
      </c>
      <c r="G2" s="24">
        <v>976.29632953074656</v>
      </c>
    </row>
    <row r="3" spans="1:7" x14ac:dyDescent="0.3">
      <c r="A3" s="23">
        <v>45689</v>
      </c>
      <c r="B3" t="s">
        <v>53</v>
      </c>
      <c r="C3" t="s">
        <v>50</v>
      </c>
      <c r="D3" t="s">
        <v>51</v>
      </c>
      <c r="E3" t="s">
        <v>52</v>
      </c>
      <c r="F3" s="24">
        <v>3903</v>
      </c>
      <c r="G3" s="24">
        <v>3744.6865209165185</v>
      </c>
    </row>
    <row r="4" spans="1:7" x14ac:dyDescent="0.3">
      <c r="A4" s="23">
        <v>45717</v>
      </c>
      <c r="B4" t="s">
        <v>54</v>
      </c>
      <c r="C4" t="s">
        <v>50</v>
      </c>
      <c r="D4" t="s">
        <v>51</v>
      </c>
      <c r="E4" t="s">
        <v>52</v>
      </c>
      <c r="F4" s="24">
        <v>1518</v>
      </c>
      <c r="G4" s="24">
        <v>89.232336436251245</v>
      </c>
    </row>
    <row r="5" spans="1:7" x14ac:dyDescent="0.3">
      <c r="A5" s="23">
        <v>45748</v>
      </c>
      <c r="B5" t="s">
        <v>55</v>
      </c>
      <c r="C5" t="s">
        <v>50</v>
      </c>
      <c r="D5" t="s">
        <v>56</v>
      </c>
      <c r="E5" t="s">
        <v>52</v>
      </c>
      <c r="F5" s="24">
        <v>3639</v>
      </c>
      <c r="G5" s="24">
        <v>3267.2287557834707</v>
      </c>
    </row>
    <row r="6" spans="1:7" x14ac:dyDescent="0.3">
      <c r="A6" s="23">
        <v>45778</v>
      </c>
      <c r="B6" t="s">
        <v>57</v>
      </c>
      <c r="C6" t="s">
        <v>50</v>
      </c>
      <c r="D6" t="s">
        <v>56</v>
      </c>
      <c r="E6" t="s">
        <v>52</v>
      </c>
      <c r="F6" s="24">
        <v>7884</v>
      </c>
      <c r="G6" s="24">
        <v>5322.0999961928583</v>
      </c>
    </row>
    <row r="7" spans="1:7" x14ac:dyDescent="0.3">
      <c r="A7" s="23">
        <v>45809</v>
      </c>
      <c r="B7" t="s">
        <v>58</v>
      </c>
      <c r="C7" t="s">
        <v>50</v>
      </c>
      <c r="D7" t="s">
        <v>56</v>
      </c>
      <c r="E7" t="s">
        <v>59</v>
      </c>
      <c r="F7" s="24">
        <v>6240</v>
      </c>
      <c r="G7" s="24">
        <v>2202.237280878664</v>
      </c>
    </row>
    <row r="8" spans="1:7" x14ac:dyDescent="0.3">
      <c r="A8" s="23">
        <v>45839</v>
      </c>
      <c r="B8" t="s">
        <v>60</v>
      </c>
      <c r="C8" t="s">
        <v>50</v>
      </c>
      <c r="D8" t="s">
        <v>61</v>
      </c>
      <c r="E8" t="s">
        <v>59</v>
      </c>
      <c r="F8" s="24">
        <v>8760</v>
      </c>
      <c r="G8" s="24">
        <v>630.28882892192951</v>
      </c>
    </row>
    <row r="9" spans="1:7" x14ac:dyDescent="0.3">
      <c r="A9" s="23">
        <v>45870</v>
      </c>
      <c r="B9" t="s">
        <v>62</v>
      </c>
      <c r="C9" t="s">
        <v>50</v>
      </c>
      <c r="D9" t="s">
        <v>61</v>
      </c>
      <c r="E9" t="s">
        <v>59</v>
      </c>
      <c r="F9" s="24">
        <v>6320</v>
      </c>
      <c r="G9" s="24">
        <v>3800.730258219799</v>
      </c>
    </row>
    <row r="10" spans="1:7" x14ac:dyDescent="0.3">
      <c r="A10" s="23">
        <v>45658</v>
      </c>
      <c r="B10" t="s">
        <v>63</v>
      </c>
      <c r="C10" t="s">
        <v>50</v>
      </c>
      <c r="D10" t="s">
        <v>61</v>
      </c>
      <c r="E10" t="s">
        <v>64</v>
      </c>
      <c r="F10" s="24">
        <v>9613</v>
      </c>
      <c r="G10" s="24">
        <v>8600.2366826653542</v>
      </c>
    </row>
    <row r="11" spans="1:7" x14ac:dyDescent="0.3">
      <c r="A11" s="23">
        <v>45689</v>
      </c>
      <c r="B11" t="s">
        <v>65</v>
      </c>
      <c r="C11" t="s">
        <v>50</v>
      </c>
      <c r="D11" t="s">
        <v>56</v>
      </c>
      <c r="E11" t="s">
        <v>64</v>
      </c>
      <c r="F11" s="24">
        <v>4994</v>
      </c>
      <c r="G11" s="24">
        <v>2129.0402629150167</v>
      </c>
    </row>
    <row r="12" spans="1:7" x14ac:dyDescent="0.3">
      <c r="A12" s="23">
        <v>45717</v>
      </c>
      <c r="B12" t="s">
        <v>66</v>
      </c>
      <c r="C12" t="s">
        <v>50</v>
      </c>
      <c r="D12" t="s">
        <v>56</v>
      </c>
      <c r="E12" t="s">
        <v>67</v>
      </c>
      <c r="F12" s="24">
        <v>6219</v>
      </c>
      <c r="G12" s="24">
        <v>5096.0053204366532</v>
      </c>
    </row>
    <row r="13" spans="1:7" x14ac:dyDescent="0.3">
      <c r="A13" s="23">
        <v>45748</v>
      </c>
      <c r="B13" t="s">
        <v>68</v>
      </c>
      <c r="C13" t="s">
        <v>50</v>
      </c>
      <c r="D13" t="s">
        <v>56</v>
      </c>
      <c r="E13" t="s">
        <v>67</v>
      </c>
      <c r="F13" s="24">
        <v>5533</v>
      </c>
      <c r="G13" s="24">
        <v>319.57115497596993</v>
      </c>
    </row>
    <row r="14" spans="1:7" x14ac:dyDescent="0.3">
      <c r="A14" s="23">
        <v>45778</v>
      </c>
      <c r="B14" t="s">
        <v>69</v>
      </c>
      <c r="C14" t="s">
        <v>50</v>
      </c>
      <c r="D14" t="s">
        <v>56</v>
      </c>
      <c r="E14" t="s">
        <v>67</v>
      </c>
      <c r="F14" s="24">
        <v>5869</v>
      </c>
      <c r="G14" s="24">
        <v>427.61408586038749</v>
      </c>
    </row>
    <row r="15" spans="1:7" x14ac:dyDescent="0.3">
      <c r="A15" s="23">
        <v>45809</v>
      </c>
      <c r="B15" t="s">
        <v>70</v>
      </c>
      <c r="C15" t="s">
        <v>50</v>
      </c>
      <c r="D15" t="s">
        <v>56</v>
      </c>
      <c r="E15" t="s">
        <v>67</v>
      </c>
      <c r="F15" s="24">
        <v>8960</v>
      </c>
      <c r="G15" s="24">
        <v>4966.1576535834183</v>
      </c>
    </row>
    <row r="16" spans="1:7" x14ac:dyDescent="0.3">
      <c r="A16" s="23">
        <v>45839</v>
      </c>
      <c r="B16" t="s">
        <v>71</v>
      </c>
      <c r="C16" t="s">
        <v>50</v>
      </c>
      <c r="D16" t="s">
        <v>72</v>
      </c>
      <c r="E16" t="s">
        <v>73</v>
      </c>
      <c r="F16" s="24">
        <v>6955</v>
      </c>
      <c r="G16" s="24">
        <v>6429.6356016659756</v>
      </c>
    </row>
    <row r="17" spans="1:7" x14ac:dyDescent="0.3">
      <c r="A17" s="23">
        <v>45870</v>
      </c>
      <c r="B17" t="s">
        <v>74</v>
      </c>
      <c r="C17" t="s">
        <v>50</v>
      </c>
      <c r="D17" t="s">
        <v>72</v>
      </c>
      <c r="E17" t="s">
        <v>73</v>
      </c>
      <c r="F17" s="24">
        <v>2035</v>
      </c>
      <c r="G17" s="24">
        <v>579.79395136839526</v>
      </c>
    </row>
    <row r="18" spans="1:7" x14ac:dyDescent="0.3">
      <c r="A18" s="23">
        <v>45658</v>
      </c>
      <c r="B18" t="s">
        <v>75</v>
      </c>
      <c r="C18" t="s">
        <v>50</v>
      </c>
      <c r="D18" t="s">
        <v>72</v>
      </c>
      <c r="E18" t="s">
        <v>76</v>
      </c>
      <c r="F18" s="24">
        <v>5352</v>
      </c>
      <c r="G18" s="24">
        <v>2886.9039808215934</v>
      </c>
    </row>
    <row r="19" spans="1:7" x14ac:dyDescent="0.3">
      <c r="A19" s="23">
        <v>45689</v>
      </c>
      <c r="B19" t="s">
        <v>77</v>
      </c>
      <c r="C19" t="s">
        <v>78</v>
      </c>
      <c r="D19" t="s">
        <v>72</v>
      </c>
      <c r="E19" t="s">
        <v>76</v>
      </c>
      <c r="F19" s="24">
        <v>2248</v>
      </c>
      <c r="G19" s="24">
        <v>411.45302265902967</v>
      </c>
    </row>
    <row r="20" spans="1:7" x14ac:dyDescent="0.3">
      <c r="A20" s="23">
        <v>45717</v>
      </c>
      <c r="B20" t="s">
        <v>79</v>
      </c>
      <c r="C20" t="s">
        <v>78</v>
      </c>
      <c r="D20" t="s">
        <v>56</v>
      </c>
      <c r="E20" t="s">
        <v>76</v>
      </c>
      <c r="F20" s="24">
        <v>2192</v>
      </c>
      <c r="G20" s="24">
        <v>1718.8121052870617</v>
      </c>
    </row>
    <row r="21" spans="1:7" x14ac:dyDescent="0.3">
      <c r="A21" s="23">
        <v>45748</v>
      </c>
      <c r="B21" t="s">
        <v>80</v>
      </c>
      <c r="C21" t="s">
        <v>78</v>
      </c>
      <c r="D21" t="s">
        <v>81</v>
      </c>
      <c r="E21" t="s">
        <v>76</v>
      </c>
      <c r="F21" s="24">
        <v>1481</v>
      </c>
      <c r="G21" s="24">
        <v>145.53707292845917</v>
      </c>
    </row>
    <row r="22" spans="1:7" x14ac:dyDescent="0.3">
      <c r="A22" s="23">
        <v>45778</v>
      </c>
      <c r="B22" t="s">
        <v>53</v>
      </c>
      <c r="C22" t="s">
        <v>78</v>
      </c>
      <c r="D22" t="s">
        <v>81</v>
      </c>
      <c r="E22" t="s">
        <v>52</v>
      </c>
      <c r="F22" s="24">
        <v>6895</v>
      </c>
      <c r="G22" s="24">
        <v>3266.0788121083606</v>
      </c>
    </row>
    <row r="23" spans="1:7" x14ac:dyDescent="0.3">
      <c r="A23" s="23">
        <v>45809</v>
      </c>
      <c r="B23" t="s">
        <v>54</v>
      </c>
      <c r="C23" t="s">
        <v>78</v>
      </c>
      <c r="D23" t="s">
        <v>81</v>
      </c>
      <c r="E23" t="s">
        <v>52</v>
      </c>
      <c r="F23" s="24">
        <v>7683</v>
      </c>
      <c r="G23" s="24">
        <v>867.93617289792212</v>
      </c>
    </row>
    <row r="24" spans="1:7" x14ac:dyDescent="0.3">
      <c r="A24" s="23">
        <v>45839</v>
      </c>
      <c r="B24" t="s">
        <v>55</v>
      </c>
      <c r="C24" t="s">
        <v>78</v>
      </c>
      <c r="D24" t="s">
        <v>81</v>
      </c>
      <c r="E24" t="s">
        <v>52</v>
      </c>
      <c r="F24" s="24">
        <v>9555</v>
      </c>
      <c r="G24" s="24">
        <v>7072.2767849310412</v>
      </c>
    </row>
    <row r="25" spans="1:7" x14ac:dyDescent="0.3">
      <c r="A25" s="23">
        <v>45870</v>
      </c>
      <c r="B25" t="s">
        <v>57</v>
      </c>
      <c r="C25" t="s">
        <v>78</v>
      </c>
      <c r="D25" t="s">
        <v>81</v>
      </c>
      <c r="E25" t="s">
        <v>52</v>
      </c>
      <c r="F25" s="24">
        <v>4876</v>
      </c>
      <c r="G25" s="24">
        <v>216.23517978843762</v>
      </c>
    </row>
    <row r="26" spans="1:7" x14ac:dyDescent="0.3">
      <c r="A26" s="23">
        <v>45658</v>
      </c>
      <c r="B26" t="s">
        <v>58</v>
      </c>
      <c r="C26" t="s">
        <v>78</v>
      </c>
      <c r="D26" t="s">
        <v>81</v>
      </c>
      <c r="E26" t="s">
        <v>59</v>
      </c>
      <c r="F26" s="24">
        <v>3938</v>
      </c>
      <c r="G26" s="24">
        <v>3105.6038406946313</v>
      </c>
    </row>
    <row r="27" spans="1:7" x14ac:dyDescent="0.3">
      <c r="A27" s="23">
        <v>45689</v>
      </c>
      <c r="B27" t="s">
        <v>60</v>
      </c>
      <c r="C27" t="s">
        <v>78</v>
      </c>
      <c r="D27" t="s">
        <v>51</v>
      </c>
      <c r="E27" t="s">
        <v>59</v>
      </c>
      <c r="F27" s="24">
        <v>6067</v>
      </c>
      <c r="G27" s="24">
        <v>2028.1203513612998</v>
      </c>
    </row>
    <row r="28" spans="1:7" x14ac:dyDescent="0.3">
      <c r="A28" s="23">
        <v>45717</v>
      </c>
      <c r="B28" t="s">
        <v>62</v>
      </c>
      <c r="C28" t="s">
        <v>78</v>
      </c>
      <c r="D28" t="s">
        <v>51</v>
      </c>
      <c r="E28" t="s">
        <v>59</v>
      </c>
      <c r="F28" s="24">
        <v>2869</v>
      </c>
      <c r="G28" s="24">
        <v>2183.6043607060906</v>
      </c>
    </row>
    <row r="29" spans="1:7" x14ac:dyDescent="0.3">
      <c r="A29" s="23">
        <v>45748</v>
      </c>
      <c r="B29" t="s">
        <v>60</v>
      </c>
      <c r="C29" t="s">
        <v>78</v>
      </c>
      <c r="D29" t="s">
        <v>51</v>
      </c>
      <c r="E29" t="s">
        <v>59</v>
      </c>
      <c r="F29" s="24">
        <v>8238</v>
      </c>
      <c r="G29" s="24">
        <v>4227.8796568065864</v>
      </c>
    </row>
    <row r="30" spans="1:7" x14ac:dyDescent="0.3">
      <c r="A30" s="23">
        <v>45778</v>
      </c>
      <c r="B30" t="s">
        <v>62</v>
      </c>
      <c r="C30" t="s">
        <v>78</v>
      </c>
      <c r="D30" t="s">
        <v>51</v>
      </c>
      <c r="E30" t="s">
        <v>59</v>
      </c>
      <c r="F30" s="24">
        <v>7726</v>
      </c>
      <c r="G30" s="24">
        <v>2529.7683544516631</v>
      </c>
    </row>
    <row r="31" spans="1:7" x14ac:dyDescent="0.3">
      <c r="A31" s="23">
        <v>45809</v>
      </c>
      <c r="B31" t="s">
        <v>63</v>
      </c>
      <c r="C31" t="s">
        <v>78</v>
      </c>
      <c r="D31" t="s">
        <v>61</v>
      </c>
      <c r="E31" t="s">
        <v>64</v>
      </c>
      <c r="F31" s="24">
        <v>2947</v>
      </c>
      <c r="G31" s="24">
        <v>1736.9056571703518</v>
      </c>
    </row>
    <row r="32" spans="1:7" x14ac:dyDescent="0.3">
      <c r="A32" s="23">
        <v>45839</v>
      </c>
      <c r="B32" t="s">
        <v>65</v>
      </c>
      <c r="C32" t="s">
        <v>78</v>
      </c>
      <c r="D32" t="s">
        <v>61</v>
      </c>
      <c r="E32" t="s">
        <v>64</v>
      </c>
      <c r="F32" s="24">
        <v>2493</v>
      </c>
      <c r="G32" s="24">
        <v>967.61943369134644</v>
      </c>
    </row>
    <row r="33" spans="1:7" x14ac:dyDescent="0.3">
      <c r="A33" s="23">
        <v>45870</v>
      </c>
      <c r="B33" t="s">
        <v>66</v>
      </c>
      <c r="C33" t="s">
        <v>78</v>
      </c>
      <c r="D33" t="s">
        <v>61</v>
      </c>
      <c r="E33" t="s">
        <v>67</v>
      </c>
      <c r="F33" s="24">
        <v>5249</v>
      </c>
      <c r="G33" s="24">
        <v>82.283034027268414</v>
      </c>
    </row>
    <row r="34" spans="1:7" x14ac:dyDescent="0.3">
      <c r="A34" s="23">
        <v>45658</v>
      </c>
      <c r="B34" t="s">
        <v>68</v>
      </c>
      <c r="C34" t="s">
        <v>78</v>
      </c>
      <c r="D34" t="s">
        <v>61</v>
      </c>
      <c r="E34" t="s">
        <v>67</v>
      </c>
      <c r="F34" s="24">
        <v>3722</v>
      </c>
      <c r="G34" s="24">
        <v>2028.6904549918274</v>
      </c>
    </row>
    <row r="35" spans="1:7" x14ac:dyDescent="0.3">
      <c r="A35" s="23">
        <v>45689</v>
      </c>
      <c r="B35" t="s">
        <v>69</v>
      </c>
      <c r="C35" t="s">
        <v>82</v>
      </c>
      <c r="D35" t="s">
        <v>51</v>
      </c>
      <c r="E35" t="s">
        <v>67</v>
      </c>
      <c r="F35" s="24">
        <v>6569</v>
      </c>
      <c r="G35" s="24">
        <v>2129.0930231875805</v>
      </c>
    </row>
    <row r="36" spans="1:7" x14ac:dyDescent="0.3">
      <c r="A36" s="23">
        <v>45717</v>
      </c>
      <c r="B36" t="s">
        <v>77</v>
      </c>
      <c r="C36" t="s">
        <v>82</v>
      </c>
      <c r="D36" t="s">
        <v>51</v>
      </c>
      <c r="E36" t="s">
        <v>76</v>
      </c>
      <c r="F36" s="24">
        <v>1121</v>
      </c>
      <c r="G36" s="24">
        <v>963.07400571108622</v>
      </c>
    </row>
    <row r="37" spans="1:7" x14ac:dyDescent="0.3">
      <c r="A37" s="23">
        <v>45748</v>
      </c>
      <c r="B37" t="s">
        <v>79</v>
      </c>
      <c r="C37" t="s">
        <v>82</v>
      </c>
      <c r="D37" t="s">
        <v>83</v>
      </c>
      <c r="E37" t="s">
        <v>76</v>
      </c>
      <c r="F37" s="24">
        <v>6677</v>
      </c>
      <c r="G37" s="24">
        <v>3430.9285623547903</v>
      </c>
    </row>
    <row r="38" spans="1:7" x14ac:dyDescent="0.3">
      <c r="A38" s="23">
        <v>45778</v>
      </c>
      <c r="B38" t="s">
        <v>80</v>
      </c>
      <c r="C38" t="s">
        <v>82</v>
      </c>
      <c r="D38" t="s">
        <v>83</v>
      </c>
      <c r="E38" t="s">
        <v>76</v>
      </c>
      <c r="F38" s="24">
        <v>8488</v>
      </c>
      <c r="G38" s="24">
        <v>7794.1145355183899</v>
      </c>
    </row>
    <row r="39" spans="1:7" x14ac:dyDescent="0.3">
      <c r="A39" s="23">
        <v>45809</v>
      </c>
      <c r="B39" t="s">
        <v>53</v>
      </c>
      <c r="C39" t="s">
        <v>82</v>
      </c>
      <c r="D39" t="s">
        <v>83</v>
      </c>
      <c r="E39" t="s">
        <v>52</v>
      </c>
      <c r="F39" s="24">
        <v>1400</v>
      </c>
      <c r="G39" s="24">
        <v>757.77390761131051</v>
      </c>
    </row>
    <row r="40" spans="1:7" x14ac:dyDescent="0.3">
      <c r="A40" s="23">
        <v>45839</v>
      </c>
      <c r="B40" t="s">
        <v>54</v>
      </c>
      <c r="C40" t="s">
        <v>82</v>
      </c>
      <c r="D40" t="s">
        <v>51</v>
      </c>
      <c r="E40" t="s">
        <v>52</v>
      </c>
      <c r="F40" s="24">
        <v>5179</v>
      </c>
      <c r="G40" s="24">
        <v>4259.1347354629297</v>
      </c>
    </row>
    <row r="41" spans="1:7" x14ac:dyDescent="0.3">
      <c r="A41" s="23">
        <v>45870</v>
      </c>
      <c r="B41" t="s">
        <v>55</v>
      </c>
      <c r="C41" t="s">
        <v>82</v>
      </c>
      <c r="D41" t="s">
        <v>83</v>
      </c>
      <c r="E41" t="s">
        <v>52</v>
      </c>
      <c r="F41" s="24">
        <v>9975</v>
      </c>
      <c r="G41" s="24">
        <v>6502.4233911618076</v>
      </c>
    </row>
    <row r="42" spans="1:7" x14ac:dyDescent="0.3">
      <c r="A42" s="23">
        <v>45658</v>
      </c>
      <c r="B42" t="s">
        <v>53</v>
      </c>
      <c r="C42" t="s">
        <v>82</v>
      </c>
      <c r="D42" t="s">
        <v>83</v>
      </c>
      <c r="E42" t="s">
        <v>52</v>
      </c>
      <c r="F42" s="24">
        <v>9823</v>
      </c>
      <c r="G42" s="24">
        <v>1011.3600472643393</v>
      </c>
    </row>
    <row r="43" spans="1:7" x14ac:dyDescent="0.3">
      <c r="A43" s="23">
        <v>45689</v>
      </c>
      <c r="B43" t="s">
        <v>54</v>
      </c>
      <c r="C43" t="s">
        <v>82</v>
      </c>
      <c r="D43" t="s">
        <v>51</v>
      </c>
      <c r="E43" t="s">
        <v>52</v>
      </c>
      <c r="F43" s="24">
        <v>3648</v>
      </c>
      <c r="G43" s="24">
        <v>2689.8594534318518</v>
      </c>
    </row>
    <row r="44" spans="1:7" x14ac:dyDescent="0.3">
      <c r="A44" s="23">
        <v>45717</v>
      </c>
      <c r="B44" t="s">
        <v>55</v>
      </c>
      <c r="C44" t="s">
        <v>82</v>
      </c>
      <c r="D44" t="s">
        <v>81</v>
      </c>
      <c r="E44" t="s">
        <v>52</v>
      </c>
      <c r="F44" s="24">
        <v>9624</v>
      </c>
      <c r="G44" s="24">
        <v>9040.5963593169927</v>
      </c>
    </row>
    <row r="45" spans="1:7" x14ac:dyDescent="0.3">
      <c r="A45" s="23">
        <v>45748</v>
      </c>
      <c r="B45" t="s">
        <v>57</v>
      </c>
      <c r="C45" t="s">
        <v>82</v>
      </c>
      <c r="D45" t="s">
        <v>81</v>
      </c>
      <c r="E45" t="s">
        <v>52</v>
      </c>
      <c r="F45" s="24">
        <v>1922</v>
      </c>
      <c r="G45" s="24">
        <v>822.82754484708255</v>
      </c>
    </row>
    <row r="46" spans="1:7" x14ac:dyDescent="0.3">
      <c r="A46" s="23">
        <v>45778</v>
      </c>
      <c r="B46" t="s">
        <v>58</v>
      </c>
      <c r="C46" t="s">
        <v>82</v>
      </c>
      <c r="D46" t="s">
        <v>81</v>
      </c>
      <c r="E46" t="s">
        <v>59</v>
      </c>
      <c r="F46" s="24">
        <v>6702</v>
      </c>
      <c r="G46" s="24">
        <v>5344.6593345512447</v>
      </c>
    </row>
    <row r="47" spans="1:7" x14ac:dyDescent="0.3">
      <c r="A47" s="23">
        <v>45809</v>
      </c>
      <c r="B47" t="s">
        <v>60</v>
      </c>
      <c r="C47" t="s">
        <v>82</v>
      </c>
      <c r="D47" t="s">
        <v>81</v>
      </c>
      <c r="E47" t="s">
        <v>59</v>
      </c>
      <c r="F47" s="24">
        <v>3457</v>
      </c>
      <c r="G47" s="24">
        <v>1390.7313891981653</v>
      </c>
    </row>
    <row r="48" spans="1:7" x14ac:dyDescent="0.3">
      <c r="A48" s="23">
        <v>45839</v>
      </c>
      <c r="B48" t="s">
        <v>62</v>
      </c>
      <c r="C48" t="s">
        <v>82</v>
      </c>
      <c r="D48" t="s">
        <v>51</v>
      </c>
      <c r="E48" t="s">
        <v>59</v>
      </c>
      <c r="F48" s="24">
        <v>4417</v>
      </c>
      <c r="G48" s="24">
        <v>273.74114088744221</v>
      </c>
    </row>
    <row r="49" spans="1:7" x14ac:dyDescent="0.3">
      <c r="A49" s="23">
        <v>45870</v>
      </c>
      <c r="B49" t="s">
        <v>63</v>
      </c>
      <c r="C49" t="s">
        <v>82</v>
      </c>
      <c r="D49" t="s">
        <v>51</v>
      </c>
      <c r="E49" t="s">
        <v>64</v>
      </c>
      <c r="F49" s="24">
        <v>3263</v>
      </c>
      <c r="G49" s="24">
        <v>507.25902705589908</v>
      </c>
    </row>
    <row r="50" spans="1:7" x14ac:dyDescent="0.3">
      <c r="A50" s="23">
        <v>45658</v>
      </c>
      <c r="B50" t="s">
        <v>65</v>
      </c>
      <c r="C50" t="s">
        <v>84</v>
      </c>
      <c r="D50" t="s">
        <v>51</v>
      </c>
      <c r="E50" t="s">
        <v>64</v>
      </c>
      <c r="F50" s="24">
        <v>3793</v>
      </c>
      <c r="G50" s="24">
        <v>27.449446770448134</v>
      </c>
    </row>
    <row r="51" spans="1:7" x14ac:dyDescent="0.3">
      <c r="A51" s="23">
        <v>45689</v>
      </c>
      <c r="B51" t="s">
        <v>66</v>
      </c>
      <c r="C51" t="s">
        <v>84</v>
      </c>
      <c r="D51" t="s">
        <v>51</v>
      </c>
      <c r="E51" t="s">
        <v>67</v>
      </c>
      <c r="F51" s="24">
        <v>6341</v>
      </c>
      <c r="G51" s="24">
        <v>5061.0928965313178</v>
      </c>
    </row>
    <row r="52" spans="1:7" x14ac:dyDescent="0.3">
      <c r="A52" s="23">
        <v>45717</v>
      </c>
      <c r="B52" t="s">
        <v>68</v>
      </c>
      <c r="C52" t="s">
        <v>84</v>
      </c>
      <c r="D52" t="s">
        <v>61</v>
      </c>
      <c r="E52" t="s">
        <v>67</v>
      </c>
      <c r="F52" s="24">
        <v>4953</v>
      </c>
      <c r="G52" s="24">
        <v>2387.7712326517676</v>
      </c>
    </row>
    <row r="53" spans="1:7" x14ac:dyDescent="0.3">
      <c r="A53" s="23">
        <v>45748</v>
      </c>
      <c r="B53" t="s">
        <v>69</v>
      </c>
      <c r="C53" t="s">
        <v>84</v>
      </c>
      <c r="D53" t="s">
        <v>61</v>
      </c>
      <c r="E53" t="s">
        <v>67</v>
      </c>
      <c r="F53" s="24">
        <v>4029</v>
      </c>
      <c r="G53" s="24">
        <v>3715.5056557911921</v>
      </c>
    </row>
    <row r="54" spans="1:7" x14ac:dyDescent="0.3">
      <c r="A54" s="23">
        <v>45778</v>
      </c>
      <c r="B54" t="s">
        <v>70</v>
      </c>
      <c r="C54" t="s">
        <v>84</v>
      </c>
      <c r="D54" t="s">
        <v>72</v>
      </c>
      <c r="E54" t="s">
        <v>67</v>
      </c>
      <c r="F54" s="24">
        <v>8564</v>
      </c>
      <c r="G54" s="24">
        <v>6945.4323907932248</v>
      </c>
    </row>
    <row r="55" spans="1:7" x14ac:dyDescent="0.3">
      <c r="A55" s="23">
        <v>45809</v>
      </c>
      <c r="B55" t="s">
        <v>71</v>
      </c>
      <c r="C55" t="s">
        <v>84</v>
      </c>
      <c r="D55" t="s">
        <v>72</v>
      </c>
      <c r="E55" t="s">
        <v>73</v>
      </c>
      <c r="F55" s="24">
        <v>6185</v>
      </c>
      <c r="G55" s="24">
        <v>4152.3647639607589</v>
      </c>
    </row>
    <row r="56" spans="1:7" x14ac:dyDescent="0.3">
      <c r="A56" s="23">
        <v>45839</v>
      </c>
      <c r="B56" t="s">
        <v>74</v>
      </c>
      <c r="C56" t="s">
        <v>84</v>
      </c>
      <c r="D56" t="s">
        <v>72</v>
      </c>
      <c r="E56" t="s">
        <v>73</v>
      </c>
      <c r="F56" s="24">
        <v>6945</v>
      </c>
      <c r="G56" s="24">
        <v>1429.0533356004794</v>
      </c>
    </row>
    <row r="57" spans="1:7" x14ac:dyDescent="0.3">
      <c r="A57" s="23">
        <v>45870</v>
      </c>
      <c r="B57" t="s">
        <v>75</v>
      </c>
      <c r="C57" t="s">
        <v>84</v>
      </c>
      <c r="D57" t="s">
        <v>83</v>
      </c>
      <c r="E57" t="s">
        <v>76</v>
      </c>
      <c r="F57" s="24">
        <v>6562</v>
      </c>
      <c r="G57" s="24">
        <v>2200.5974671996646</v>
      </c>
    </row>
    <row r="58" spans="1:7" x14ac:dyDescent="0.3">
      <c r="A58" s="23">
        <v>45658</v>
      </c>
      <c r="B58" t="s">
        <v>77</v>
      </c>
      <c r="C58" t="s">
        <v>84</v>
      </c>
      <c r="D58" t="s">
        <v>83</v>
      </c>
      <c r="E58" t="s">
        <v>76</v>
      </c>
      <c r="F58" s="24">
        <v>2354</v>
      </c>
      <c r="G58" s="24">
        <v>2280.295050711869</v>
      </c>
    </row>
    <row r="59" spans="1:7" x14ac:dyDescent="0.3">
      <c r="A59" s="23">
        <v>45689</v>
      </c>
      <c r="B59" t="s">
        <v>79</v>
      </c>
      <c r="C59" t="s">
        <v>84</v>
      </c>
      <c r="D59" t="s">
        <v>83</v>
      </c>
      <c r="E59" t="s">
        <v>76</v>
      </c>
      <c r="F59" s="24">
        <v>9088</v>
      </c>
      <c r="G59" s="24">
        <v>4245.1188464515526</v>
      </c>
    </row>
    <row r="60" spans="1:7" x14ac:dyDescent="0.3">
      <c r="A60" s="23">
        <v>45717</v>
      </c>
      <c r="B60" t="s">
        <v>80</v>
      </c>
      <c r="C60" t="s">
        <v>84</v>
      </c>
      <c r="D60" t="s">
        <v>83</v>
      </c>
      <c r="E60" t="s">
        <v>76</v>
      </c>
      <c r="F60" s="24">
        <v>5680</v>
      </c>
      <c r="G60" s="24">
        <v>4965.0298394948795</v>
      </c>
    </row>
    <row r="61" spans="1:7" x14ac:dyDescent="0.3">
      <c r="A61" s="23">
        <v>45748</v>
      </c>
      <c r="B61" t="s">
        <v>53</v>
      </c>
      <c r="C61" t="s">
        <v>84</v>
      </c>
      <c r="D61" t="s">
        <v>81</v>
      </c>
      <c r="E61" t="s">
        <v>52</v>
      </c>
      <c r="F61" s="24">
        <v>9427</v>
      </c>
      <c r="G61" s="24">
        <v>781.63269558988907</v>
      </c>
    </row>
    <row r="62" spans="1:7" x14ac:dyDescent="0.3">
      <c r="A62" s="23">
        <v>45778</v>
      </c>
      <c r="B62" t="s">
        <v>54</v>
      </c>
      <c r="C62" t="s">
        <v>84</v>
      </c>
      <c r="D62" t="s">
        <v>81</v>
      </c>
      <c r="E62" t="s">
        <v>52</v>
      </c>
      <c r="F62" s="24">
        <v>9806</v>
      </c>
      <c r="G62" s="24">
        <v>2525.1772285358697</v>
      </c>
    </row>
    <row r="63" spans="1:7" x14ac:dyDescent="0.3">
      <c r="A63" s="23">
        <v>45809</v>
      </c>
      <c r="B63" t="s">
        <v>55</v>
      </c>
      <c r="C63" t="s">
        <v>84</v>
      </c>
      <c r="D63" t="s">
        <v>81</v>
      </c>
      <c r="E63" t="s">
        <v>52</v>
      </c>
      <c r="F63" s="24">
        <v>1285</v>
      </c>
      <c r="G63" s="24">
        <v>498.74686763040069</v>
      </c>
    </row>
    <row r="64" spans="1:7" x14ac:dyDescent="0.3">
      <c r="A64" s="23">
        <v>45839</v>
      </c>
      <c r="B64" t="s">
        <v>57</v>
      </c>
      <c r="C64" t="s">
        <v>84</v>
      </c>
      <c r="D64" t="s">
        <v>83</v>
      </c>
      <c r="E64" t="s">
        <v>52</v>
      </c>
      <c r="F64" s="24">
        <v>7055</v>
      </c>
      <c r="G64" s="24">
        <v>1792.1297638323706</v>
      </c>
    </row>
    <row r="65" spans="1:7" x14ac:dyDescent="0.3">
      <c r="A65" s="23">
        <v>45870</v>
      </c>
      <c r="B65" t="s">
        <v>58</v>
      </c>
      <c r="C65" t="s">
        <v>84</v>
      </c>
      <c r="D65" t="s">
        <v>51</v>
      </c>
      <c r="E65" t="s">
        <v>59</v>
      </c>
      <c r="F65" s="24">
        <v>3854</v>
      </c>
      <c r="G65" s="24">
        <v>1401.1099456907725</v>
      </c>
    </row>
    <row r="66" spans="1:7" x14ac:dyDescent="0.3">
      <c r="A66" s="23">
        <v>45658</v>
      </c>
      <c r="B66" t="s">
        <v>55</v>
      </c>
      <c r="C66" t="s">
        <v>85</v>
      </c>
      <c r="D66" t="s">
        <v>51</v>
      </c>
      <c r="E66" t="s">
        <v>52</v>
      </c>
      <c r="F66" s="24">
        <v>2797</v>
      </c>
      <c r="G66" s="24">
        <v>795.2695359328975</v>
      </c>
    </row>
    <row r="67" spans="1:7" x14ac:dyDescent="0.3">
      <c r="A67" s="23">
        <v>45689</v>
      </c>
      <c r="B67" t="s">
        <v>53</v>
      </c>
      <c r="C67" t="s">
        <v>85</v>
      </c>
      <c r="D67" t="s">
        <v>61</v>
      </c>
      <c r="E67" t="s">
        <v>52</v>
      </c>
      <c r="F67" s="24">
        <v>7321</v>
      </c>
      <c r="G67" s="24">
        <v>6352.8164604304156</v>
      </c>
    </row>
    <row r="68" spans="1:7" x14ac:dyDescent="0.3">
      <c r="A68" s="23">
        <v>45717</v>
      </c>
      <c r="B68" t="s">
        <v>54</v>
      </c>
      <c r="C68" t="s">
        <v>85</v>
      </c>
      <c r="D68" t="s">
        <v>61</v>
      </c>
      <c r="E68" t="s">
        <v>52</v>
      </c>
      <c r="F68" s="24">
        <v>3524</v>
      </c>
      <c r="G68" s="24">
        <v>2129.7102667498707</v>
      </c>
    </row>
    <row r="69" spans="1:7" x14ac:dyDescent="0.3">
      <c r="A69" s="23">
        <v>45748</v>
      </c>
      <c r="B69" t="s">
        <v>55</v>
      </c>
      <c r="C69" t="s">
        <v>85</v>
      </c>
      <c r="D69" t="s">
        <v>61</v>
      </c>
      <c r="E69" t="s">
        <v>52</v>
      </c>
      <c r="F69" s="24">
        <v>4155</v>
      </c>
      <c r="G69" s="24">
        <v>121.62762803814019</v>
      </c>
    </row>
    <row r="70" spans="1:7" x14ac:dyDescent="0.3">
      <c r="A70" s="23">
        <v>45778</v>
      </c>
      <c r="B70" t="s">
        <v>57</v>
      </c>
      <c r="C70" t="s">
        <v>85</v>
      </c>
      <c r="D70" t="s">
        <v>61</v>
      </c>
      <c r="E70" t="s">
        <v>52</v>
      </c>
      <c r="F70" s="24">
        <v>9774</v>
      </c>
      <c r="G70" s="24">
        <v>3242.9120435211025</v>
      </c>
    </row>
    <row r="71" spans="1:7" x14ac:dyDescent="0.3">
      <c r="A71" s="23">
        <v>45809</v>
      </c>
      <c r="B71" t="s">
        <v>58</v>
      </c>
      <c r="C71" t="s">
        <v>85</v>
      </c>
      <c r="D71" t="s">
        <v>61</v>
      </c>
      <c r="E71" t="s">
        <v>59</v>
      </c>
      <c r="F71" s="24">
        <v>8475</v>
      </c>
      <c r="G71" s="24">
        <v>6848.8119690417643</v>
      </c>
    </row>
    <row r="72" spans="1:7" x14ac:dyDescent="0.3">
      <c r="A72" s="23">
        <v>45839</v>
      </c>
      <c r="B72" t="s">
        <v>60</v>
      </c>
      <c r="C72" t="s">
        <v>85</v>
      </c>
      <c r="D72" t="s">
        <v>51</v>
      </c>
      <c r="E72" t="s">
        <v>59</v>
      </c>
      <c r="F72" s="24">
        <v>8190</v>
      </c>
      <c r="G72" s="24">
        <v>3533.4067916177437</v>
      </c>
    </row>
    <row r="73" spans="1:7" x14ac:dyDescent="0.3">
      <c r="A73" s="23">
        <v>45870</v>
      </c>
      <c r="B73" t="s">
        <v>62</v>
      </c>
      <c r="C73" t="s">
        <v>85</v>
      </c>
      <c r="D73" t="s">
        <v>51</v>
      </c>
      <c r="E73" t="s">
        <v>59</v>
      </c>
      <c r="F73" s="24">
        <v>7790</v>
      </c>
      <c r="G73" s="24">
        <v>1464.4925382965387</v>
      </c>
    </row>
    <row r="74" spans="1:7" x14ac:dyDescent="0.3">
      <c r="A74" s="23">
        <v>45658</v>
      </c>
      <c r="B74" t="s">
        <v>63</v>
      </c>
      <c r="C74" t="s">
        <v>85</v>
      </c>
      <c r="D74" t="s">
        <v>51</v>
      </c>
      <c r="E74" t="s">
        <v>64</v>
      </c>
      <c r="F74" s="24">
        <v>7442</v>
      </c>
      <c r="G74" s="24">
        <v>3369.7346921768731</v>
      </c>
    </row>
    <row r="75" spans="1:7" x14ac:dyDescent="0.3">
      <c r="A75" s="23">
        <v>45689</v>
      </c>
      <c r="B75" t="s">
        <v>65</v>
      </c>
      <c r="C75" t="s">
        <v>85</v>
      </c>
      <c r="D75" t="s">
        <v>81</v>
      </c>
      <c r="E75" t="s">
        <v>64</v>
      </c>
      <c r="F75" s="24">
        <v>3272</v>
      </c>
      <c r="G75" s="24">
        <v>1236.9243599052845</v>
      </c>
    </row>
    <row r="76" spans="1:7" x14ac:dyDescent="0.3">
      <c r="A76" s="23">
        <v>45717</v>
      </c>
      <c r="B76" t="s">
        <v>66</v>
      </c>
      <c r="C76" t="s">
        <v>85</v>
      </c>
      <c r="D76" t="s">
        <v>81</v>
      </c>
      <c r="E76" t="s">
        <v>67</v>
      </c>
      <c r="F76" s="24">
        <v>9699</v>
      </c>
      <c r="G76" s="24">
        <v>6357.1847403809697</v>
      </c>
    </row>
    <row r="77" spans="1:7" x14ac:dyDescent="0.3">
      <c r="A77" s="23">
        <v>45748</v>
      </c>
      <c r="B77" t="s">
        <v>68</v>
      </c>
      <c r="C77" t="s">
        <v>85</v>
      </c>
      <c r="D77" t="s">
        <v>81</v>
      </c>
      <c r="E77" t="s">
        <v>67</v>
      </c>
      <c r="F77" s="24">
        <v>6861</v>
      </c>
      <c r="G77" s="24">
        <v>6585.011065055106</v>
      </c>
    </row>
    <row r="78" spans="1:7" x14ac:dyDescent="0.3">
      <c r="A78" s="23">
        <v>45778</v>
      </c>
      <c r="B78" t="s">
        <v>69</v>
      </c>
      <c r="C78" t="s">
        <v>85</v>
      </c>
      <c r="D78" t="s">
        <v>81</v>
      </c>
      <c r="E78" t="s">
        <v>67</v>
      </c>
      <c r="F78" s="24">
        <v>1339</v>
      </c>
      <c r="G78" s="24">
        <v>118.30728311643519</v>
      </c>
    </row>
    <row r="79" spans="1:7" x14ac:dyDescent="0.3">
      <c r="A79" s="23">
        <v>45809</v>
      </c>
      <c r="B79" t="s">
        <v>70</v>
      </c>
      <c r="C79" t="s">
        <v>85</v>
      </c>
      <c r="D79" t="s">
        <v>81</v>
      </c>
      <c r="E79" t="s">
        <v>67</v>
      </c>
      <c r="F79" s="24">
        <v>9690</v>
      </c>
      <c r="G79" s="24">
        <v>8800.0035832879839</v>
      </c>
    </row>
    <row r="80" spans="1:7" x14ac:dyDescent="0.3">
      <c r="A80" s="23">
        <v>45839</v>
      </c>
      <c r="B80" t="s">
        <v>71</v>
      </c>
      <c r="C80" t="s">
        <v>85</v>
      </c>
      <c r="D80" t="s">
        <v>51</v>
      </c>
      <c r="E80" t="s">
        <v>73</v>
      </c>
      <c r="F80" s="24">
        <v>9384</v>
      </c>
      <c r="G80" s="24">
        <v>1361.8307915012865</v>
      </c>
    </row>
    <row r="81" spans="1:7" x14ac:dyDescent="0.3">
      <c r="A81" s="23">
        <v>45870</v>
      </c>
      <c r="B81" t="s">
        <v>74</v>
      </c>
      <c r="C81" t="s">
        <v>85</v>
      </c>
      <c r="D81" t="s">
        <v>51</v>
      </c>
      <c r="E81" t="s">
        <v>73</v>
      </c>
      <c r="F81" s="24">
        <v>7983</v>
      </c>
      <c r="G81" s="24">
        <v>1259.4807990911402</v>
      </c>
    </row>
    <row r="82" spans="1:7" x14ac:dyDescent="0.3">
      <c r="A82" s="23">
        <v>45658</v>
      </c>
      <c r="B82" t="s">
        <v>75</v>
      </c>
      <c r="C82" t="s">
        <v>85</v>
      </c>
      <c r="D82" t="s">
        <v>56</v>
      </c>
      <c r="E82" t="s">
        <v>76</v>
      </c>
      <c r="F82" s="24">
        <v>1955</v>
      </c>
      <c r="G82" s="24">
        <v>136.54575089355126</v>
      </c>
    </row>
    <row r="83" spans="1:7" x14ac:dyDescent="0.3">
      <c r="A83" s="23">
        <v>45689</v>
      </c>
      <c r="B83" t="s">
        <v>77</v>
      </c>
      <c r="C83" t="s">
        <v>85</v>
      </c>
      <c r="D83" t="s">
        <v>56</v>
      </c>
      <c r="E83" t="s">
        <v>76</v>
      </c>
      <c r="F83" s="24">
        <v>9659</v>
      </c>
      <c r="G83" s="24">
        <v>2389.8050100854161</v>
      </c>
    </row>
    <row r="84" spans="1:7" x14ac:dyDescent="0.3">
      <c r="A84" s="23">
        <v>45717</v>
      </c>
      <c r="B84" t="s">
        <v>79</v>
      </c>
      <c r="C84" t="s">
        <v>85</v>
      </c>
      <c r="D84" t="s">
        <v>56</v>
      </c>
      <c r="E84" t="s">
        <v>76</v>
      </c>
      <c r="F84" s="24">
        <v>2492</v>
      </c>
      <c r="G84" s="24">
        <v>128.53642063393278</v>
      </c>
    </row>
    <row r="85" spans="1:7" x14ac:dyDescent="0.3">
      <c r="A85" s="23">
        <v>45748</v>
      </c>
      <c r="B85" t="s">
        <v>80</v>
      </c>
      <c r="C85" t="s">
        <v>85</v>
      </c>
      <c r="D85" t="s">
        <v>51</v>
      </c>
      <c r="E85" t="s">
        <v>76</v>
      </c>
      <c r="F85" s="24">
        <v>6034</v>
      </c>
      <c r="G85" s="24">
        <v>5903.0370534192816</v>
      </c>
    </row>
    <row r="86" spans="1:7" x14ac:dyDescent="0.3">
      <c r="A86" s="23">
        <v>45778</v>
      </c>
      <c r="B86" t="s">
        <v>74</v>
      </c>
      <c r="C86" t="s">
        <v>85</v>
      </c>
      <c r="D86" t="s">
        <v>51</v>
      </c>
      <c r="E86" t="s">
        <v>73</v>
      </c>
      <c r="F86" s="24">
        <v>5284</v>
      </c>
      <c r="G86" s="24">
        <v>3325.4197511186167</v>
      </c>
    </row>
    <row r="87" spans="1:7" x14ac:dyDescent="0.3">
      <c r="A87" s="23">
        <v>45809</v>
      </c>
      <c r="B87" t="s">
        <v>75</v>
      </c>
      <c r="C87" t="s">
        <v>86</v>
      </c>
      <c r="D87" t="s">
        <v>51</v>
      </c>
      <c r="E87" t="s">
        <v>76</v>
      </c>
      <c r="F87" s="24">
        <v>2454</v>
      </c>
      <c r="G87" s="24">
        <v>399.97407341117463</v>
      </c>
    </row>
    <row r="88" spans="1:7" x14ac:dyDescent="0.3">
      <c r="A88" s="23">
        <v>45839</v>
      </c>
      <c r="B88" t="s">
        <v>77</v>
      </c>
      <c r="C88" t="s">
        <v>86</v>
      </c>
      <c r="D88" t="s">
        <v>72</v>
      </c>
      <c r="E88" t="s">
        <v>76</v>
      </c>
      <c r="F88" s="24">
        <v>1959</v>
      </c>
      <c r="G88" s="24">
        <v>1840.7730826281247</v>
      </c>
    </row>
    <row r="89" spans="1:7" x14ac:dyDescent="0.3">
      <c r="A89" s="23">
        <v>45870</v>
      </c>
      <c r="B89" t="s">
        <v>79</v>
      </c>
      <c r="C89" t="s">
        <v>86</v>
      </c>
      <c r="D89" t="s">
        <v>72</v>
      </c>
      <c r="E89" t="s">
        <v>76</v>
      </c>
      <c r="F89" s="24">
        <v>3523</v>
      </c>
      <c r="G89" s="24">
        <v>2916.2439775433049</v>
      </c>
    </row>
    <row r="90" spans="1:7" x14ac:dyDescent="0.3">
      <c r="A90" s="23">
        <v>45658</v>
      </c>
      <c r="B90" t="s">
        <v>80</v>
      </c>
      <c r="C90" t="s">
        <v>86</v>
      </c>
      <c r="D90" t="s">
        <v>72</v>
      </c>
      <c r="E90" t="s">
        <v>76</v>
      </c>
      <c r="F90" s="24">
        <v>7766</v>
      </c>
      <c r="G90" s="24">
        <v>2226.1454972362917</v>
      </c>
    </row>
    <row r="91" spans="1:7" x14ac:dyDescent="0.3">
      <c r="A91" s="23">
        <v>45689</v>
      </c>
      <c r="B91" t="s">
        <v>53</v>
      </c>
      <c r="C91" t="s">
        <v>86</v>
      </c>
      <c r="D91" t="s">
        <v>72</v>
      </c>
      <c r="E91" t="s">
        <v>52</v>
      </c>
      <c r="F91" s="24">
        <v>9315</v>
      </c>
      <c r="G91" s="24">
        <v>6249.8025076160056</v>
      </c>
    </row>
    <row r="92" spans="1:7" x14ac:dyDescent="0.3">
      <c r="A92" s="23">
        <v>45717</v>
      </c>
      <c r="B92" t="s">
        <v>54</v>
      </c>
      <c r="C92" t="s">
        <v>86</v>
      </c>
      <c r="D92" t="s">
        <v>72</v>
      </c>
      <c r="E92" t="s">
        <v>52</v>
      </c>
      <c r="F92" s="24">
        <v>2696</v>
      </c>
      <c r="G92" s="24">
        <v>513.54486947528392</v>
      </c>
    </row>
    <row r="93" spans="1:7" x14ac:dyDescent="0.3">
      <c r="A93" s="23">
        <v>45748</v>
      </c>
      <c r="B93" t="s">
        <v>55</v>
      </c>
      <c r="C93" t="s">
        <v>86</v>
      </c>
      <c r="D93" t="s">
        <v>72</v>
      </c>
      <c r="E93" t="s">
        <v>52</v>
      </c>
      <c r="F93" s="24">
        <v>3194</v>
      </c>
      <c r="G93" s="24">
        <v>723.44909426991376</v>
      </c>
    </row>
    <row r="94" spans="1:7" x14ac:dyDescent="0.3">
      <c r="A94" s="23">
        <v>45778</v>
      </c>
      <c r="B94" t="s">
        <v>57</v>
      </c>
      <c r="C94" t="s">
        <v>86</v>
      </c>
      <c r="D94" t="s">
        <v>72</v>
      </c>
      <c r="E94" t="s">
        <v>52</v>
      </c>
      <c r="F94" s="24">
        <v>2549</v>
      </c>
      <c r="G94" s="24">
        <v>305.61636603702345</v>
      </c>
    </row>
    <row r="95" spans="1:7" x14ac:dyDescent="0.3">
      <c r="A95" s="23">
        <v>45809</v>
      </c>
      <c r="B95" t="s">
        <v>58</v>
      </c>
      <c r="C95" t="s">
        <v>86</v>
      </c>
      <c r="D95" t="s">
        <v>83</v>
      </c>
      <c r="E95" t="s">
        <v>59</v>
      </c>
      <c r="F95" s="24">
        <v>7488</v>
      </c>
      <c r="G95" s="24">
        <v>6011.2649782613025</v>
      </c>
    </row>
    <row r="96" spans="1:7" x14ac:dyDescent="0.3">
      <c r="A96" s="23">
        <v>45839</v>
      </c>
      <c r="B96" t="s">
        <v>60</v>
      </c>
      <c r="C96" t="s">
        <v>86</v>
      </c>
      <c r="D96" t="s">
        <v>56</v>
      </c>
      <c r="E96" t="s">
        <v>59</v>
      </c>
      <c r="F96" s="24">
        <v>3861</v>
      </c>
      <c r="G96" s="24">
        <v>3461.826439013345</v>
      </c>
    </row>
    <row r="97" spans="1:7" x14ac:dyDescent="0.3">
      <c r="A97" s="23">
        <v>45870</v>
      </c>
      <c r="B97" t="s">
        <v>62</v>
      </c>
      <c r="C97" t="s">
        <v>86</v>
      </c>
      <c r="D97" t="s">
        <v>56</v>
      </c>
      <c r="E97" t="s">
        <v>59</v>
      </c>
      <c r="F97" s="24">
        <v>7583</v>
      </c>
      <c r="G97" s="24">
        <v>3043.0874612406392</v>
      </c>
    </row>
    <row r="98" spans="1:7" x14ac:dyDescent="0.3">
      <c r="A98" s="23">
        <v>45658</v>
      </c>
      <c r="B98" t="s">
        <v>60</v>
      </c>
      <c r="C98" t="s">
        <v>86</v>
      </c>
      <c r="D98" t="s">
        <v>56</v>
      </c>
      <c r="E98" t="s">
        <v>59</v>
      </c>
      <c r="F98" s="24">
        <v>6904</v>
      </c>
      <c r="G98" s="24">
        <v>2356.5131527678</v>
      </c>
    </row>
    <row r="99" spans="1:7" x14ac:dyDescent="0.3">
      <c r="A99" s="23">
        <v>45689</v>
      </c>
      <c r="B99" t="s">
        <v>62</v>
      </c>
      <c r="C99" t="s">
        <v>86</v>
      </c>
      <c r="D99" t="s">
        <v>56</v>
      </c>
      <c r="E99" t="s">
        <v>59</v>
      </c>
      <c r="F99" s="24">
        <v>9611</v>
      </c>
      <c r="G99" s="24">
        <v>6308.9607166899577</v>
      </c>
    </row>
    <row r="100" spans="1:7" x14ac:dyDescent="0.3">
      <c r="A100" s="23">
        <v>45717</v>
      </c>
      <c r="B100" t="s">
        <v>63</v>
      </c>
      <c r="C100" t="s">
        <v>86</v>
      </c>
      <c r="D100" t="s">
        <v>56</v>
      </c>
      <c r="E100" t="s">
        <v>64</v>
      </c>
      <c r="F100" s="24">
        <v>6805</v>
      </c>
      <c r="G100" s="24">
        <v>4619.6670532505095</v>
      </c>
    </row>
    <row r="101" spans="1:7" x14ac:dyDescent="0.3">
      <c r="A101" s="23">
        <v>45748</v>
      </c>
      <c r="B101" t="s">
        <v>65</v>
      </c>
      <c r="C101" t="s">
        <v>86</v>
      </c>
      <c r="D101" t="s">
        <v>56</v>
      </c>
      <c r="E101" t="s">
        <v>64</v>
      </c>
      <c r="F101" s="24">
        <v>9280</v>
      </c>
      <c r="G101" s="24">
        <v>2503.8225448561702</v>
      </c>
    </row>
    <row r="102" spans="1:7" x14ac:dyDescent="0.3">
      <c r="A102" s="23">
        <v>45778</v>
      </c>
      <c r="B102" t="s">
        <v>55</v>
      </c>
      <c r="C102" t="s">
        <v>86</v>
      </c>
      <c r="D102" t="s">
        <v>56</v>
      </c>
      <c r="E102" t="s">
        <v>52</v>
      </c>
      <c r="F102" s="24">
        <v>2008</v>
      </c>
      <c r="G102" s="24">
        <v>1532.2869422675299</v>
      </c>
    </row>
    <row r="103" spans="1:7" x14ac:dyDescent="0.3">
      <c r="A103" s="23">
        <v>45809</v>
      </c>
      <c r="B103" t="s">
        <v>53</v>
      </c>
      <c r="C103" t="s">
        <v>86</v>
      </c>
      <c r="D103" t="s">
        <v>56</v>
      </c>
      <c r="E103" t="s">
        <v>52</v>
      </c>
      <c r="F103" s="24">
        <v>1540</v>
      </c>
      <c r="G103" s="24">
        <v>1523.062622535695</v>
      </c>
    </row>
    <row r="104" spans="1:7" x14ac:dyDescent="0.3">
      <c r="A104" s="23">
        <v>45839</v>
      </c>
      <c r="B104" t="s">
        <v>54</v>
      </c>
      <c r="C104" t="s">
        <v>86</v>
      </c>
      <c r="D104" t="s">
        <v>56</v>
      </c>
      <c r="E104" t="s">
        <v>52</v>
      </c>
      <c r="F104" s="24">
        <v>2814</v>
      </c>
      <c r="G104" s="24">
        <v>1751.7168278096904</v>
      </c>
    </row>
    <row r="105" spans="1:7" x14ac:dyDescent="0.3">
      <c r="A105" s="23">
        <v>45870</v>
      </c>
      <c r="B105" t="s">
        <v>55</v>
      </c>
      <c r="C105" t="s">
        <v>86</v>
      </c>
      <c r="D105" t="s">
        <v>83</v>
      </c>
      <c r="E105" t="s">
        <v>52</v>
      </c>
      <c r="F105" s="24">
        <v>2008</v>
      </c>
      <c r="G105" s="24">
        <v>928.06341270604355</v>
      </c>
    </row>
    <row r="106" spans="1:7" x14ac:dyDescent="0.3">
      <c r="A106" s="23">
        <v>45658</v>
      </c>
      <c r="B106" t="s">
        <v>57</v>
      </c>
      <c r="C106" t="s">
        <v>86</v>
      </c>
      <c r="D106" t="s">
        <v>83</v>
      </c>
      <c r="E106" t="s">
        <v>52</v>
      </c>
      <c r="F106" s="24">
        <v>8627</v>
      </c>
      <c r="G106" s="24">
        <v>5394.2644585705839</v>
      </c>
    </row>
    <row r="107" spans="1:7" x14ac:dyDescent="0.3">
      <c r="A107" s="23">
        <v>45689</v>
      </c>
      <c r="B107" t="s">
        <v>58</v>
      </c>
      <c r="C107" t="s">
        <v>86</v>
      </c>
      <c r="D107" t="s">
        <v>83</v>
      </c>
      <c r="E107" t="s">
        <v>59</v>
      </c>
      <c r="F107" s="24">
        <v>7880</v>
      </c>
      <c r="G107" s="24">
        <v>2339.0785004144755</v>
      </c>
    </row>
    <row r="108" spans="1:7" x14ac:dyDescent="0.3">
      <c r="A108" s="23">
        <v>45717</v>
      </c>
      <c r="B108" t="s">
        <v>60</v>
      </c>
      <c r="C108" t="s">
        <v>86</v>
      </c>
      <c r="D108" t="s">
        <v>83</v>
      </c>
      <c r="E108" t="s">
        <v>59</v>
      </c>
      <c r="F108" s="24">
        <v>8187</v>
      </c>
      <c r="G108" s="24">
        <v>448.82221083576115</v>
      </c>
    </row>
    <row r="109" spans="1:7" x14ac:dyDescent="0.3">
      <c r="A109" s="23">
        <v>45748</v>
      </c>
      <c r="B109" t="s">
        <v>62</v>
      </c>
      <c r="C109" t="s">
        <v>86</v>
      </c>
      <c r="D109" t="s">
        <v>83</v>
      </c>
      <c r="E109" t="s">
        <v>59</v>
      </c>
      <c r="F109" s="24">
        <v>1707</v>
      </c>
      <c r="G109" s="24">
        <v>1134.9446387411879</v>
      </c>
    </row>
    <row r="110" spans="1:7" x14ac:dyDescent="0.3">
      <c r="A110" s="23">
        <v>45778</v>
      </c>
      <c r="B110" t="s">
        <v>63</v>
      </c>
      <c r="C110" t="s">
        <v>87</v>
      </c>
      <c r="D110" t="s">
        <v>51</v>
      </c>
      <c r="E110" t="s">
        <v>64</v>
      </c>
      <c r="F110" s="24">
        <v>1026</v>
      </c>
      <c r="G110" s="24">
        <v>162.86344205882739</v>
      </c>
    </row>
    <row r="111" spans="1:7" x14ac:dyDescent="0.3">
      <c r="A111" s="23">
        <v>45809</v>
      </c>
      <c r="B111" t="s">
        <v>65</v>
      </c>
      <c r="C111" t="s">
        <v>87</v>
      </c>
      <c r="D111" t="s">
        <v>51</v>
      </c>
      <c r="E111" t="s">
        <v>64</v>
      </c>
      <c r="F111" s="24">
        <v>5850</v>
      </c>
      <c r="G111" s="24">
        <v>1995.5779005845195</v>
      </c>
    </row>
    <row r="112" spans="1:7" x14ac:dyDescent="0.3">
      <c r="A112" s="23">
        <v>45839</v>
      </c>
      <c r="B112" t="s">
        <v>66</v>
      </c>
      <c r="C112" t="s">
        <v>87</v>
      </c>
      <c r="D112" t="s">
        <v>51</v>
      </c>
      <c r="E112" t="s">
        <v>67</v>
      </c>
      <c r="F112" s="24">
        <v>5976</v>
      </c>
      <c r="G112" s="24">
        <v>504.64402782972985</v>
      </c>
    </row>
    <row r="113" spans="1:7" x14ac:dyDescent="0.3">
      <c r="A113" s="23">
        <v>45870</v>
      </c>
      <c r="B113" t="s">
        <v>68</v>
      </c>
      <c r="C113" t="s">
        <v>87</v>
      </c>
      <c r="D113" t="s">
        <v>51</v>
      </c>
      <c r="E113" t="s">
        <v>67</v>
      </c>
      <c r="F113" s="24">
        <v>1794</v>
      </c>
      <c r="G113" s="24">
        <v>437.23992819781569</v>
      </c>
    </row>
    <row r="114" spans="1:7" x14ac:dyDescent="0.3">
      <c r="A114" s="23">
        <v>45658</v>
      </c>
      <c r="B114" t="s">
        <v>69</v>
      </c>
      <c r="C114" t="s">
        <v>87</v>
      </c>
      <c r="D114" t="s">
        <v>61</v>
      </c>
      <c r="E114" t="s">
        <v>67</v>
      </c>
      <c r="F114" s="24">
        <v>6218</v>
      </c>
      <c r="G114" s="24">
        <v>3046.7378874059341</v>
      </c>
    </row>
    <row r="115" spans="1:7" x14ac:dyDescent="0.3">
      <c r="A115" s="23">
        <v>45689</v>
      </c>
      <c r="B115" t="s">
        <v>70</v>
      </c>
      <c r="C115" t="s">
        <v>87</v>
      </c>
      <c r="D115" t="s">
        <v>61</v>
      </c>
      <c r="E115" t="s">
        <v>67</v>
      </c>
      <c r="F115" s="24">
        <v>6380</v>
      </c>
      <c r="G115" s="24">
        <v>1533.0332166902058</v>
      </c>
    </row>
    <row r="116" spans="1:7" x14ac:dyDescent="0.3">
      <c r="A116" s="23">
        <v>45717</v>
      </c>
      <c r="B116" t="s">
        <v>71</v>
      </c>
      <c r="C116" t="s">
        <v>87</v>
      </c>
      <c r="D116" t="s">
        <v>61</v>
      </c>
      <c r="E116" t="s">
        <v>73</v>
      </c>
      <c r="F116" s="24">
        <v>1524</v>
      </c>
      <c r="G116" s="24">
        <v>1428.2141542831239</v>
      </c>
    </row>
    <row r="117" spans="1:7" x14ac:dyDescent="0.3">
      <c r="A117" s="23">
        <v>45748</v>
      </c>
      <c r="B117" t="s">
        <v>74</v>
      </c>
      <c r="C117" t="s">
        <v>87</v>
      </c>
      <c r="D117" t="s">
        <v>61</v>
      </c>
      <c r="E117" t="s">
        <v>73</v>
      </c>
      <c r="F117" s="24">
        <v>1166</v>
      </c>
      <c r="G117" s="24">
        <v>115.37975405560127</v>
      </c>
    </row>
    <row r="118" spans="1:7" x14ac:dyDescent="0.3">
      <c r="A118" s="23">
        <v>45778</v>
      </c>
      <c r="B118" t="s">
        <v>75</v>
      </c>
      <c r="C118" t="s">
        <v>87</v>
      </c>
      <c r="D118" t="s">
        <v>61</v>
      </c>
      <c r="E118" t="s">
        <v>76</v>
      </c>
      <c r="F118" s="24">
        <v>1533</v>
      </c>
      <c r="G118" s="24">
        <v>606.01256672254056</v>
      </c>
    </row>
    <row r="119" spans="1:7" x14ac:dyDescent="0.3">
      <c r="A119" s="23">
        <v>45809</v>
      </c>
      <c r="B119" t="s">
        <v>77</v>
      </c>
      <c r="C119" t="s">
        <v>87</v>
      </c>
      <c r="D119" t="s">
        <v>72</v>
      </c>
      <c r="E119" t="s">
        <v>76</v>
      </c>
      <c r="F119" s="24">
        <v>1295</v>
      </c>
      <c r="G119" s="24">
        <v>832.39434556169158</v>
      </c>
    </row>
    <row r="120" spans="1:7" x14ac:dyDescent="0.3">
      <c r="A120" s="23">
        <v>45839</v>
      </c>
      <c r="B120" t="s">
        <v>79</v>
      </c>
      <c r="C120" t="s">
        <v>87</v>
      </c>
      <c r="D120" t="s">
        <v>72</v>
      </c>
      <c r="E120" t="s">
        <v>76</v>
      </c>
      <c r="F120" s="24">
        <v>3628</v>
      </c>
      <c r="G120" s="24">
        <v>1664.2167091005547</v>
      </c>
    </row>
    <row r="121" spans="1:7" x14ac:dyDescent="0.3">
      <c r="A121" s="23">
        <v>45870</v>
      </c>
      <c r="B121" t="s">
        <v>80</v>
      </c>
      <c r="C121" t="s">
        <v>87</v>
      </c>
      <c r="D121" t="s">
        <v>72</v>
      </c>
      <c r="E121" t="s">
        <v>76</v>
      </c>
      <c r="F121" s="24">
        <v>4116</v>
      </c>
      <c r="G121" s="24">
        <v>1733.9116892386335</v>
      </c>
    </row>
    <row r="122" spans="1:7" x14ac:dyDescent="0.3">
      <c r="A122" s="23">
        <v>45658</v>
      </c>
      <c r="B122" t="s">
        <v>74</v>
      </c>
      <c r="C122" t="s">
        <v>87</v>
      </c>
      <c r="D122" t="s">
        <v>61</v>
      </c>
      <c r="E122" t="s">
        <v>73</v>
      </c>
      <c r="F122" s="24">
        <v>6344</v>
      </c>
      <c r="G122" s="24">
        <v>2602.1216431034782</v>
      </c>
    </row>
    <row r="123" spans="1:7" x14ac:dyDescent="0.3">
      <c r="A123" s="23">
        <v>45689</v>
      </c>
      <c r="B123" t="s">
        <v>75</v>
      </c>
      <c r="C123" t="s">
        <v>87</v>
      </c>
      <c r="D123" t="s">
        <v>61</v>
      </c>
      <c r="E123" t="s">
        <v>76</v>
      </c>
      <c r="F123" s="24">
        <v>4279</v>
      </c>
      <c r="G123" s="24">
        <v>4206.8380835080989</v>
      </c>
    </row>
    <row r="124" spans="1:7" x14ac:dyDescent="0.3">
      <c r="A124" s="23">
        <v>45717</v>
      </c>
      <c r="B124" t="s">
        <v>77</v>
      </c>
      <c r="C124" t="s">
        <v>87</v>
      </c>
      <c r="D124" t="s">
        <v>83</v>
      </c>
      <c r="E124" t="s">
        <v>76</v>
      </c>
      <c r="F124" s="24">
        <v>3377</v>
      </c>
      <c r="G124" s="24">
        <v>2823.7667314017117</v>
      </c>
    </row>
    <row r="125" spans="1:7" x14ac:dyDescent="0.3">
      <c r="A125" s="23">
        <v>45748</v>
      </c>
      <c r="B125" t="s">
        <v>79</v>
      </c>
      <c r="C125" t="s">
        <v>87</v>
      </c>
      <c r="D125" t="s">
        <v>83</v>
      </c>
      <c r="E125" t="s">
        <v>76</v>
      </c>
      <c r="F125" s="24">
        <v>6438</v>
      </c>
      <c r="G125" s="24">
        <v>2398.278054212652</v>
      </c>
    </row>
    <row r="126" spans="1:7" x14ac:dyDescent="0.3">
      <c r="A126" s="23">
        <v>45778</v>
      </c>
      <c r="B126" t="s">
        <v>80</v>
      </c>
      <c r="C126" t="s">
        <v>87</v>
      </c>
      <c r="D126" t="s">
        <v>83</v>
      </c>
      <c r="E126" t="s">
        <v>76</v>
      </c>
      <c r="F126" s="24">
        <v>3638</v>
      </c>
      <c r="G126" s="24">
        <v>1054.9630689872699</v>
      </c>
    </row>
    <row r="127" spans="1:7" x14ac:dyDescent="0.3">
      <c r="A127" s="23">
        <v>45809</v>
      </c>
      <c r="B127" t="s">
        <v>53</v>
      </c>
      <c r="C127" t="s">
        <v>87</v>
      </c>
      <c r="D127" t="s">
        <v>72</v>
      </c>
      <c r="E127" t="s">
        <v>52</v>
      </c>
      <c r="F127" s="24">
        <v>1380</v>
      </c>
      <c r="G127" s="24">
        <v>925.69658141171055</v>
      </c>
    </row>
    <row r="128" spans="1:7" x14ac:dyDescent="0.3">
      <c r="A128" s="23">
        <v>45839</v>
      </c>
      <c r="B128" t="s">
        <v>54</v>
      </c>
      <c r="C128" t="s">
        <v>87</v>
      </c>
      <c r="D128" t="s">
        <v>72</v>
      </c>
      <c r="E128" t="s">
        <v>52</v>
      </c>
      <c r="F128" s="24">
        <v>4328</v>
      </c>
      <c r="G128" s="24">
        <v>528.85190403553895</v>
      </c>
    </row>
    <row r="129" spans="1:7" x14ac:dyDescent="0.3">
      <c r="A129" s="23">
        <v>45870</v>
      </c>
      <c r="B129" t="s">
        <v>55</v>
      </c>
      <c r="C129" t="s">
        <v>87</v>
      </c>
      <c r="D129" t="s">
        <v>51</v>
      </c>
      <c r="E129" t="s">
        <v>52</v>
      </c>
      <c r="F129" s="24">
        <v>6057</v>
      </c>
      <c r="G129" s="24">
        <v>4505.5572305618316</v>
      </c>
    </row>
    <row r="130" spans="1:7" x14ac:dyDescent="0.3">
      <c r="A130" s="23">
        <v>45658</v>
      </c>
      <c r="B130" t="s">
        <v>57</v>
      </c>
      <c r="C130" t="s">
        <v>87</v>
      </c>
      <c r="D130" t="s">
        <v>51</v>
      </c>
      <c r="E130" t="s">
        <v>52</v>
      </c>
      <c r="F130" s="24">
        <v>6087</v>
      </c>
      <c r="G130" s="24">
        <v>2768.0260622987826</v>
      </c>
    </row>
    <row r="131" spans="1:7" x14ac:dyDescent="0.3">
      <c r="A131" s="23">
        <v>45689</v>
      </c>
      <c r="B131" t="s">
        <v>58</v>
      </c>
      <c r="C131" t="s">
        <v>87</v>
      </c>
      <c r="D131" t="s">
        <v>51</v>
      </c>
      <c r="E131" t="s">
        <v>59</v>
      </c>
      <c r="F131" s="24">
        <v>4221</v>
      </c>
      <c r="G131" s="24">
        <v>2375.5991134622177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14D45-16DF-4FD7-9641-F4DD39110BD4}">
  <sheetPr>
    <tabColor rgb="FFFFC000"/>
  </sheetPr>
  <dimension ref="C2"/>
  <sheetViews>
    <sheetView workbookViewId="0">
      <selection activeCell="D8" sqref="D8"/>
    </sheetView>
  </sheetViews>
  <sheetFormatPr baseColWidth="10" defaultRowHeight="18.75" x14ac:dyDescent="0.3"/>
  <sheetData>
    <row r="2" spans="3:3" x14ac:dyDescent="0.3">
      <c r="C2" s="6"/>
    </row>
  </sheetData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51213-B107-4F46-81FA-3C0BAB70B389}">
  <sheetPr>
    <tabColor theme="9" tint="0.79998168889431442"/>
  </sheetPr>
  <dimension ref="A1"/>
  <sheetViews>
    <sheetView showGridLines="0" zoomScale="60" zoomScaleNormal="60" workbookViewId="0">
      <selection activeCell="M21" sqref="M21"/>
    </sheetView>
  </sheetViews>
  <sheetFormatPr baseColWidth="10" defaultRowHeight="18.75" x14ac:dyDescent="0.3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5C5C6-1A84-44C3-A4E3-74FE6E9C1F89}">
  <sheetPr>
    <tabColor theme="7" tint="0.79998168889431442"/>
  </sheetPr>
  <dimension ref="A1:G16"/>
  <sheetViews>
    <sheetView showGridLines="0" zoomScaleNormal="100" workbookViewId="0">
      <selection activeCell="D17" sqref="D17"/>
    </sheetView>
  </sheetViews>
  <sheetFormatPr baseColWidth="10" defaultRowHeight="18.75" x14ac:dyDescent="0.3"/>
  <cols>
    <col min="1" max="1" width="7.59765625" bestFit="1" customWidth="1"/>
    <col min="2" max="2" width="12.19921875" bestFit="1" customWidth="1"/>
    <col min="3" max="3" width="7.69921875" bestFit="1" customWidth="1"/>
    <col min="4" max="4" width="4.59765625" customWidth="1"/>
    <col min="5" max="5" width="13.8984375" bestFit="1" customWidth="1"/>
    <col min="6" max="6" width="5" customWidth="1"/>
    <col min="7" max="7" width="13.8984375" bestFit="1" customWidth="1"/>
  </cols>
  <sheetData>
    <row r="1" spans="1:7" ht="19.5" thickBot="1" x14ac:dyDescent="0.35">
      <c r="A1" s="10"/>
      <c r="B1" s="10"/>
      <c r="C1" s="10"/>
      <c r="D1" s="10"/>
      <c r="E1" s="11" t="s">
        <v>39</v>
      </c>
      <c r="F1" s="10"/>
      <c r="G1" s="18" t="s">
        <v>40</v>
      </c>
    </row>
    <row r="2" spans="1:7" x14ac:dyDescent="0.3">
      <c r="A2" s="14" t="s">
        <v>18</v>
      </c>
      <c r="B2" s="15" t="s">
        <v>41</v>
      </c>
      <c r="C2" s="16" t="s">
        <v>42</v>
      </c>
      <c r="D2" s="10"/>
      <c r="E2" s="17" t="s">
        <v>43</v>
      </c>
      <c r="F2" s="10"/>
      <c r="G2" s="17" t="s">
        <v>43</v>
      </c>
    </row>
    <row r="3" spans="1:7" x14ac:dyDescent="0.3">
      <c r="A3" s="12" t="s">
        <v>19</v>
      </c>
      <c r="B3" s="12">
        <v>5</v>
      </c>
      <c r="C3" s="13">
        <v>10000</v>
      </c>
      <c r="D3" s="10"/>
      <c r="E3" s="20"/>
      <c r="F3" s="10"/>
      <c r="G3" s="19"/>
    </row>
    <row r="4" spans="1:7" x14ac:dyDescent="0.3">
      <c r="A4" s="12" t="s">
        <v>20</v>
      </c>
      <c r="B4" s="12">
        <v>4</v>
      </c>
      <c r="C4" s="13">
        <v>15000</v>
      </c>
      <c r="D4" s="10"/>
      <c r="E4" s="20"/>
      <c r="F4" s="10"/>
      <c r="G4" s="19"/>
    </row>
    <row r="5" spans="1:7" x14ac:dyDescent="0.3">
      <c r="A5" s="12" t="s">
        <v>21</v>
      </c>
      <c r="B5" s="12">
        <v>6</v>
      </c>
      <c r="C5" s="13">
        <v>26000</v>
      </c>
      <c r="D5" s="10"/>
      <c r="E5" s="20"/>
      <c r="F5" s="10"/>
      <c r="G5" s="19"/>
    </row>
    <row r="6" spans="1:7" x14ac:dyDescent="0.3">
      <c r="A6" s="12" t="s">
        <v>22</v>
      </c>
      <c r="B6" s="12">
        <v>7</v>
      </c>
      <c r="C6" s="13">
        <v>25000</v>
      </c>
      <c r="D6" s="10"/>
      <c r="E6" s="20"/>
      <c r="F6" s="10"/>
      <c r="G6" s="19"/>
    </row>
    <row r="7" spans="1:7" x14ac:dyDescent="0.3">
      <c r="A7" s="12" t="s">
        <v>23</v>
      </c>
      <c r="B7" s="12">
        <v>5</v>
      </c>
      <c r="C7" s="13">
        <v>18500</v>
      </c>
      <c r="D7" s="10"/>
      <c r="E7" s="20"/>
      <c r="F7" s="10"/>
      <c r="G7" s="19"/>
    </row>
    <row r="8" spans="1:7" x14ac:dyDescent="0.3">
      <c r="A8" s="12" t="s">
        <v>24</v>
      </c>
      <c r="B8" s="12">
        <v>6</v>
      </c>
      <c r="C8" s="13">
        <v>25400</v>
      </c>
      <c r="D8" s="10"/>
      <c r="E8" s="20"/>
      <c r="F8" s="10"/>
      <c r="G8" s="19"/>
    </row>
    <row r="9" spans="1:7" x14ac:dyDescent="0.3">
      <c r="A9" s="12" t="s">
        <v>25</v>
      </c>
      <c r="B9" s="12">
        <v>7</v>
      </c>
      <c r="C9" s="13">
        <v>180000</v>
      </c>
      <c r="D9" s="10"/>
      <c r="E9" s="20"/>
      <c r="F9" s="10"/>
      <c r="G9" s="19"/>
    </row>
    <row r="10" spans="1:7" x14ac:dyDescent="0.3">
      <c r="A10" s="12" t="s">
        <v>26</v>
      </c>
      <c r="B10" s="19"/>
      <c r="C10" s="13"/>
      <c r="D10" s="10"/>
      <c r="E10" s="20"/>
      <c r="F10" s="10"/>
      <c r="G10" s="19"/>
    </row>
    <row r="11" spans="1:7" x14ac:dyDescent="0.3">
      <c r="A11" s="12" t="s">
        <v>27</v>
      </c>
      <c r="B11" s="19"/>
      <c r="C11" s="13"/>
      <c r="D11" s="10"/>
      <c r="E11" s="20"/>
      <c r="F11" s="10"/>
      <c r="G11" s="19" t="str">
        <f t="shared" ref="G4:G14" si="0">IFERROR(C11/B11,"")</f>
        <v/>
      </c>
    </row>
    <row r="12" spans="1:7" x14ac:dyDescent="0.3">
      <c r="A12" s="12" t="s">
        <v>38</v>
      </c>
      <c r="B12" s="19"/>
      <c r="C12" s="13"/>
      <c r="D12" s="10"/>
      <c r="E12" s="20"/>
      <c r="F12" s="10"/>
      <c r="G12" s="19" t="str">
        <f t="shared" si="0"/>
        <v/>
      </c>
    </row>
    <row r="13" spans="1:7" x14ac:dyDescent="0.3">
      <c r="A13" s="12" t="s">
        <v>36</v>
      </c>
      <c r="B13" s="19"/>
      <c r="C13" s="13"/>
      <c r="D13" s="10"/>
      <c r="E13" s="20"/>
      <c r="F13" s="10"/>
      <c r="G13" s="19" t="str">
        <f t="shared" si="0"/>
        <v/>
      </c>
    </row>
    <row r="14" spans="1:7" x14ac:dyDescent="0.3">
      <c r="A14" s="12" t="s">
        <v>37</v>
      </c>
      <c r="B14" s="12"/>
      <c r="C14" s="13"/>
      <c r="D14" s="10"/>
      <c r="E14" s="20"/>
      <c r="F14" s="10"/>
      <c r="G14" s="19" t="str">
        <f t="shared" si="0"/>
        <v/>
      </c>
    </row>
    <row r="15" spans="1:7" x14ac:dyDescent="0.3">
      <c r="E15" s="48"/>
    </row>
    <row r="16" spans="1:7" x14ac:dyDescent="0.3">
      <c r="G16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g F A A B Q S w M E F A A C A A g A A l x T W 0 O T t R i k A A A A 9 g A A A B I A H A B D b 2 5 m a W c v U G F j a 2 F n Z S 5 4 b W w g o h g A K K A U A A A A A A A A A A A A A A A A A A A A A A A A A A A A h Y 8 x D o I w G I W v Q r r T l u p A y E 8 Z j J s k J i T G t S k V G q A Y W i x 3 c / B I X k G M o m 6 O 7 3 v f 8 N 7 9 e o N s 6 t r g o g a r e 5 O i C F M U K C P 7 U p s q R a M 7 h T H K O O y F b E S l g l k 2 N p l s m a L a u X N C i P c e + x X u h 4 o w S i N y z H e F r F U n 0 E f W / + V Q G + u E k Q p x O L z G c I a j d Y w Z n T c B W S D k 2 n w F N n f P 9 g f C Z m z d O C i u b L g t g C w R y P s D f w B Q S w M E F A A C A A g A A l x T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J c U 1 v s l b M L Q g I A A H Q N A A A T A B w A R m 9 y b X V s Y X M v U 2 V j d G l v b j E u b S C i G A A o o B Q A A A A A A A A A A A A A A A A A A A A A A A A A A A D t l 9 t u 2 k A Q h u + R e I e V q 0 p Q Y R M O I U o i I g U S l U p J G w F N W z W V t b Y H W G k P 1 u x y j H i R 3 v U B 8 h S 8 W N d A D j S g 9 q L c 2 R f 2 6 p / Z / c f f a q V Z D a F h S p L O 6 l s 6 z W a y G T 2 g C B F 5 4 3 R p w C k p O 6 R O O J h s h t j n E 7 I + S K t 8 g c B r o B p r w K a S B q T R O W d g T K x P i k X Q H p M j 0 I b J v h c q U Q x x G h v l 5 A u r V R 7 X h o l B u n i I K K E k p m g Y k g h I q 3 t 9 l Z i 2 j O B e k g i 5 l W 2 B 3 N 8 7 T c W H Q p a c A n E u P t x 6 I n B r J 9 I M 3 H D A e J S r 5 c k Z W e u l 8 n q M w K l h I / D G b m / I + Z 9 q N J V U s N A 1 i Z U 7 K v u b w h h p H A P 6 f q 9 x O V K v s 3 W I i v O A o j v x / f Z x L Q Z r 0 D 1 v X F 1 6 E T X 0 K W 8 5 8 P 3 j S q f 6 7 S + e v s 9 m 1 b L Y M v / O v X O F C p i V A q p Z 6 P v D 5 s H n g x 2 Z P Q S Y g R s u k d n U 9 1 / V h T e U E f S Y t F t 8 R t 4 l p b b t 6 w X C U t 6 Z W 9 J r 0 O U U 9 L 5 A l z d A V 1 L Q + w J d 2 Q B d T U H v C 3 R 1 A / R h C n p f o A 8 3 Q N d S 0 P s C X d s A f Z S C 3 h f o I w v a k v 7 e V u M O c N u P K q y n q P 8 T a u f H c + d 9 K U M a w I x G S p M Y l V A j Z o d J v 7 1 s t b 2 b R D P Q A h o B 6 t w / t O p 2 1 9 a T z j n v h J R T 1 H W D Q 3 j h 2 m W x I i E V A b P G z 2 Z d p F L 3 F I r V + e p O Y 0 g s d 9 R Y s O 2 / d T M 2 i x h b 0 P J k f l Q i Q H g l L 3 5 y w 4 R 6 1 O V Q B I D L y P X i 1 2 R X 5 E F u j 7 w l t x Q 9 G 7 g B D O 1 d h / Z t 7 T Z n G W w p p E / + T M B 8 n s 9 m m N z + 6 6 e / A V B L A Q I t A B Q A A g A I A A J c U 1 t D k 7 U Y p A A A A P Y A A A A S A A A A A A A A A A A A A A A A A A A A A A B D b 2 5 m a W c v U G F j a 2 F n Z S 5 4 b W x Q S w E C L Q A U A A I A C A A C X F N b D 8 r p q 6 Q A A A D p A A A A E w A A A A A A A A A A A A A A A A D w A A A A W 0 N v b n R l b n R f V H l w Z X N d L n h t b F B L A Q I t A B Q A A g A I A A J c U 1 v s l b M L Q g I A A H Q N A A A T A A A A A A A A A A A A A A A A A O E B A A B G b 3 J t d W x h c y 9 T Z W N 0 a W 9 u M S 5 t U E s F B g A A A A A D A A M A w g A A A H A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o J A A A A A A A A u A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h J T I w M j w v S X R l b V B h d G g + P C 9 J d G V t T G 9 j Y X R p b 2 4 + P F N 0 Y W J s Z U V u d H J p Z X M + P E V u d H J 5 I F R 5 c G U 9 I l F 1 Z X J 5 S U Q i I F Z h b H V l P S J z M T E 0 Y T Q 5 N W I t M D d h Z S 0 0 N 2 Y 1 L T l i M D U t N 2 Q 2 N z J i M z g 4 O D U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x O V Q x M D o y O T o x M C 4 1 N T g 5 M j E y W i I g L z 4 8 R W 5 0 c n k g V H l w Z T 0 i R m l s b E N v b H V t b l R 5 c G V z I i B W Y W x 1 Z T 0 i c 0 J n W U Z C U V V F Q 2 c 9 P S I g L z 4 8 R W 5 0 c n k g V H l w Z T 0 i R m l s b E N v b H V t b k 5 h b W V z I i B W Y W x 1 Z T 0 i c 1 s m c X V v d D t D b 2 x 1 b W 4 x J n F 1 b 3 Q 7 L C Z x d W 9 0 O 0 5 v b W J y Z S Z x d W 9 0 O y w m c X V v d D v D m m x 0 a W 1 v J n F 1 b 3 Q 7 L C Z x d W 9 0 O 0 3 D o X h p b W 8 m c X V v d D s s J n F 1 b 3 Q 7 T c O t b m l t b y Z x d W 9 0 O y w m c X V v d D s l I F Z h c i 4 m c X V v d D s s J n F 1 b 3 Q 7 S G 9 y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h I D I v Q X V 0 b 1 J l b W 9 2 Z W R D b 2 x 1 b W 5 z M S 5 7 U m V z d W x 0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x h I D I v Q X V 0 b 1 J l b W 9 2 Z W R D b 2 x 1 b W 5 z M S 5 7 U m V z d W x 0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Y S U y M D I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l M j A y L 1 R h Y m x h J T I w Z X h 0 c m E l Q z M l Q U R k Y S U y M G E l M j B w Y X J 0 a X I l M j B k Z S U y M E h U T U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S U y M D I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l M j A y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M T C h 4 K M E + Q Z A F f g U v K + S 4 A A A A A A I A A A A A A B B m A A A A A Q A A I A A A A K Z E V i N h t Q A O x o b 1 O 5 U j x 0 W w v / r e s 9 u f M 8 q j e v D o r s q K A A A A A A 6 A A A A A A g A A I A A A A F j n J x H E K d Y u J A g u e u M A l 0 E y w 2 b R J G J I X M Y 4 C F y l v q T l U A A A A E Q J c Q 8 i m C r t y J p e r / V v o D k L Q 9 S f K k 3 J S A u F 5 y g B a o L a i M i h w l g x f 2 Z W w E g h h g i I t 6 X R 6 v G s / + O m G A f 8 U I / v L U g s y V + e + h F s 2 j / w w A v J D N 9 G Q A A A A B u A U m Y k P M m Q R + U j b Z R Q Y J z j + + g m j 6 s 1 T x P Q y 0 P b K V V E E l C h 6 3 X y F C D T S m U r D K X m 5 m W o s E y 7 f c v l t c 1 9 L Z J B c Z g = < / D a t a M a s h u p > 
</file>

<file path=customXml/itemProps1.xml><?xml version="1.0" encoding="utf-8"?>
<ds:datastoreItem xmlns:ds="http://schemas.openxmlformats.org/officeDocument/2006/customXml" ds:itemID="{BB620BAC-B887-4CCE-8757-0E87864EA0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Combinar celdas correctamente</vt:lpstr>
      <vt:lpstr>Pegado especial con Multiplicar</vt:lpstr>
      <vt:lpstr>Proteger Rango de datos</vt:lpstr>
      <vt:lpstr>Mini Calendario</vt:lpstr>
      <vt:lpstr>0</vt:lpstr>
      <vt:lpstr>Filtrar a Nivel Dios</vt:lpstr>
      <vt:lpstr>Crear Hojas con Nombre</vt:lpstr>
      <vt:lpstr>1</vt:lpstr>
      <vt:lpstr>Si.error</vt:lpstr>
      <vt:lpstr>Alerta Stock</vt:lpstr>
      <vt:lpstr>2</vt:lpstr>
      <vt:lpstr>Impacto total</vt:lpstr>
      <vt:lpstr>Grafico con lineas suavizadas</vt:lpstr>
      <vt:lpstr>Maps</vt:lpstr>
      <vt:lpstr>3</vt:lpstr>
      <vt:lpstr>Grafico de bateria</vt:lpstr>
      <vt:lpstr>Poderes para tus gráficos</vt:lpstr>
      <vt:lpstr>Automatizacion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Antunez Ramos</dc:creator>
  <cp:lastModifiedBy>Miguel Antunez Ramos</cp:lastModifiedBy>
  <dcterms:created xsi:type="dcterms:W3CDTF">2025-10-18T11:03:00Z</dcterms:created>
  <dcterms:modified xsi:type="dcterms:W3CDTF">2026-02-22T10:09:02Z</dcterms:modified>
</cp:coreProperties>
</file>